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ych\Desktop\меню от генрих\"/>
    </mc:Choice>
  </mc:AlternateContent>
  <bookViews>
    <workbookView xWindow="0" yWindow="0" windowWidth="28800" windowHeight="12330"/>
  </bookViews>
  <sheets>
    <sheet name="Лист1" sheetId="2" r:id="rId1"/>
  </sheets>
  <definedNames>
    <definedName name="_xlnm._FilterDatabase" localSheetId="0" hidden="1">Лист1!$L$1:$L$186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1" i="2" l="1"/>
  <c r="A181" i="2"/>
  <c r="L180" i="2"/>
  <c r="J180" i="2"/>
  <c r="I180" i="2"/>
  <c r="H180" i="2"/>
  <c r="G180" i="2"/>
  <c r="F180" i="2"/>
  <c r="B175" i="2"/>
  <c r="A175" i="2"/>
  <c r="L174" i="2"/>
  <c r="L181" i="2" s="1"/>
  <c r="J174" i="2"/>
  <c r="I174" i="2"/>
  <c r="H174" i="2"/>
  <c r="H181" i="2" s="1"/>
  <c r="G174" i="2"/>
  <c r="G181" i="2" s="1"/>
  <c r="F174" i="2"/>
  <c r="B166" i="2"/>
  <c r="A166" i="2"/>
  <c r="L165" i="2"/>
  <c r="J165" i="2"/>
  <c r="I165" i="2"/>
  <c r="H165" i="2"/>
  <c r="G165" i="2"/>
  <c r="F165" i="2"/>
  <c r="B156" i="2"/>
  <c r="A156" i="2"/>
  <c r="L155" i="2"/>
  <c r="L166" i="2" s="1"/>
  <c r="J155" i="2"/>
  <c r="J166" i="2" s="1"/>
  <c r="I155" i="2"/>
  <c r="H155" i="2"/>
  <c r="H166" i="2" s="1"/>
  <c r="G155" i="2"/>
  <c r="G166" i="2" s="1"/>
  <c r="F155" i="2"/>
  <c r="B147" i="2"/>
  <c r="A147" i="2"/>
  <c r="L146" i="2"/>
  <c r="J146" i="2"/>
  <c r="I146" i="2"/>
  <c r="H146" i="2"/>
  <c r="G146" i="2"/>
  <c r="F146" i="2"/>
  <c r="B138" i="2"/>
  <c r="A138" i="2"/>
  <c r="L137" i="2"/>
  <c r="J137" i="2"/>
  <c r="I137" i="2"/>
  <c r="H137" i="2"/>
  <c r="H147" i="2" s="1"/>
  <c r="G137" i="2"/>
  <c r="F137" i="2"/>
  <c r="B131" i="2"/>
  <c r="A131" i="2"/>
  <c r="L130" i="2"/>
  <c r="J130" i="2"/>
  <c r="I130" i="2"/>
  <c r="H130" i="2"/>
  <c r="G130" i="2"/>
  <c r="F130" i="2"/>
  <c r="B121" i="2"/>
  <c r="A121" i="2"/>
  <c r="L120" i="2"/>
  <c r="J120" i="2"/>
  <c r="I120" i="2"/>
  <c r="H120" i="2"/>
  <c r="G120" i="2"/>
  <c r="F120" i="2"/>
  <c r="B113" i="2"/>
  <c r="A113" i="2"/>
  <c r="L112" i="2"/>
  <c r="J112" i="2"/>
  <c r="I112" i="2"/>
  <c r="H112" i="2"/>
  <c r="G112" i="2"/>
  <c r="F112" i="2"/>
  <c r="B103" i="2"/>
  <c r="A103" i="2"/>
  <c r="L102" i="2"/>
  <c r="L113" i="2" s="1"/>
  <c r="J102" i="2"/>
  <c r="I102" i="2"/>
  <c r="H102" i="2"/>
  <c r="H113" i="2" s="1"/>
  <c r="G102" i="2"/>
  <c r="G113" i="2" s="1"/>
  <c r="F102" i="2"/>
  <c r="B95" i="2"/>
  <c r="A95" i="2"/>
  <c r="L94" i="2"/>
  <c r="J94" i="2"/>
  <c r="I94" i="2"/>
  <c r="H94" i="2"/>
  <c r="G94" i="2"/>
  <c r="F94" i="2"/>
  <c r="B85" i="2"/>
  <c r="A85" i="2"/>
  <c r="L84" i="2"/>
  <c r="J84" i="2"/>
  <c r="I84" i="2"/>
  <c r="I95" i="2" s="1"/>
  <c r="H84" i="2"/>
  <c r="G84" i="2"/>
  <c r="G95" i="2" s="1"/>
  <c r="F84" i="2"/>
  <c r="B76" i="2"/>
  <c r="A76" i="2"/>
  <c r="L75" i="2"/>
  <c r="J75" i="2"/>
  <c r="I75" i="2"/>
  <c r="H75" i="2"/>
  <c r="G75" i="2"/>
  <c r="F75" i="2"/>
  <c r="B66" i="2"/>
  <c r="A66" i="2"/>
  <c r="L65" i="2"/>
  <c r="J65" i="2"/>
  <c r="I65" i="2"/>
  <c r="H65" i="2"/>
  <c r="G65" i="2"/>
  <c r="G76" i="2" s="1"/>
  <c r="F65" i="2"/>
  <c r="F76" i="2" s="1"/>
  <c r="B57" i="2"/>
  <c r="A57" i="2"/>
  <c r="L56" i="2"/>
  <c r="J56" i="2"/>
  <c r="I56" i="2"/>
  <c r="H56" i="2"/>
  <c r="G56" i="2"/>
  <c r="F56" i="2"/>
  <c r="B48" i="2"/>
  <c r="A48" i="2"/>
  <c r="L47" i="2"/>
  <c r="L57" i="2" s="1"/>
  <c r="J47" i="2"/>
  <c r="I47" i="2"/>
  <c r="H47" i="2"/>
  <c r="H57" i="2" s="1"/>
  <c r="G47" i="2"/>
  <c r="G57" i="2" s="1"/>
  <c r="F47" i="2"/>
  <c r="F57" i="2" s="1"/>
  <c r="B41" i="2"/>
  <c r="A41" i="2"/>
  <c r="L40" i="2"/>
  <c r="J40" i="2"/>
  <c r="I40" i="2"/>
  <c r="H40" i="2"/>
  <c r="G40" i="2"/>
  <c r="F40" i="2"/>
  <c r="B31" i="2"/>
  <c r="A31" i="2"/>
  <c r="L30" i="2"/>
  <c r="J30" i="2"/>
  <c r="I30" i="2"/>
  <c r="I41" i="2" s="1"/>
  <c r="H30" i="2"/>
  <c r="H41" i="2" s="1"/>
  <c r="G30" i="2"/>
  <c r="G41" i="2" s="1"/>
  <c r="F30" i="2"/>
  <c r="B23" i="2"/>
  <c r="A23" i="2"/>
  <c r="L22" i="2"/>
  <c r="J22" i="2"/>
  <c r="I22" i="2"/>
  <c r="H22" i="2"/>
  <c r="G22" i="2"/>
  <c r="F22" i="2"/>
  <c r="B13" i="2"/>
  <c r="A13" i="2"/>
  <c r="L12" i="2"/>
  <c r="J12" i="2"/>
  <c r="I12" i="2"/>
  <c r="H12" i="2"/>
  <c r="G12" i="2"/>
  <c r="G23" i="2" s="1"/>
  <c r="F12" i="2"/>
  <c r="H131" i="2" l="1"/>
  <c r="H95" i="2"/>
  <c r="I181" i="2"/>
  <c r="I76" i="2"/>
  <c r="I113" i="2"/>
  <c r="I147" i="2"/>
  <c r="I23" i="2"/>
  <c r="I131" i="2"/>
  <c r="I57" i="2"/>
  <c r="H23" i="2"/>
  <c r="F147" i="2"/>
  <c r="G147" i="2"/>
  <c r="G131" i="2"/>
  <c r="H76" i="2"/>
  <c r="I166" i="2"/>
  <c r="F181" i="2"/>
  <c r="F166" i="2"/>
  <c r="J131" i="2"/>
  <c r="F131" i="2"/>
  <c r="J113" i="2"/>
  <c r="F113" i="2"/>
  <c r="L147" i="2"/>
  <c r="J95" i="2"/>
  <c r="F95" i="2"/>
  <c r="J76" i="2"/>
  <c r="J57" i="2"/>
  <c r="J181" i="2"/>
  <c r="J147" i="2"/>
  <c r="J41" i="2"/>
  <c r="L41" i="2"/>
  <c r="F41" i="2"/>
  <c r="J23" i="2"/>
  <c r="L23" i="2"/>
  <c r="F23" i="2"/>
  <c r="L95" i="2"/>
  <c r="L76" i="2"/>
  <c r="L131" i="2"/>
  <c r="H182" i="2" l="1"/>
  <c r="I182" i="2"/>
  <c r="G182" i="2"/>
  <c r="J182" i="2"/>
  <c r="F182" i="2"/>
  <c r="L182" i="2"/>
</calcChain>
</file>

<file path=xl/sharedStrings.xml><?xml version="1.0" encoding="utf-8"?>
<sst xmlns="http://schemas.openxmlformats.org/spreadsheetml/2006/main" count="347" uniqueCount="109">
  <si>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</si>
  <si>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</si>
  <si>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</si>
  <si>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</si>
  <si>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</si>
  <si>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</si>
  <si>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</si>
  <si>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</si>
  <si>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</si>
  <si>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</si>
  <si>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</si>
  <si>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</si>
  <si>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</si>
  <si>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</si>
  <si>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</si>
  <si>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</si>
  <si>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</si>
  <si>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</si>
  <si>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</si>
  <si>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</si>
  <si>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</si>
  <si>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</si>
  <si>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</si>
  <si>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</si>
  <si>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</si>
  <si>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</si>
  <si>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</si>
  <si>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</si>
  <si>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</si>
  <si>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</si>
  <si>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</si>
  <si>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</si>
  <si>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</si>
  <si>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</si>
  <si>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</si>
  <si>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</si>
  <si>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</si>
  <si>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</si>
  <si>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геркулесовая молочная с маслом </t>
  </si>
  <si>
    <t>Какао с молоком</t>
  </si>
  <si>
    <t>Суп картофельный с горохом и куриным мясом</t>
  </si>
  <si>
    <t>Макароны отварные с маслом сливочным</t>
  </si>
  <si>
    <t>Чай с лимоном</t>
  </si>
  <si>
    <t>Хлеб пшеничный</t>
  </si>
  <si>
    <t>ПР</t>
  </si>
  <si>
    <t>Кофейный напиток на молоке</t>
  </si>
  <si>
    <t>Молоко в индивидуальной упаковке, 3,2%</t>
  </si>
  <si>
    <t>Салат из свеклы с растительным маслом</t>
  </si>
  <si>
    <t>Суп картофельный с вермишелью и куриным мясом</t>
  </si>
  <si>
    <t>Чай с сахаром</t>
  </si>
  <si>
    <t>Салат из моркови с яблоком</t>
  </si>
  <si>
    <t>сладкое</t>
  </si>
  <si>
    <t>МБОУ "СОШ №3"</t>
  </si>
  <si>
    <t>директор</t>
  </si>
  <si>
    <t>Катюрина С.В.</t>
  </si>
  <si>
    <t>Борщ со свежей капустой, картофелем и куриным мясом</t>
  </si>
  <si>
    <t>Плов из птицы</t>
  </si>
  <si>
    <t>Компот из яблок и лимона</t>
  </si>
  <si>
    <t>Фрикадельки из птицы с соусом молочным</t>
  </si>
  <si>
    <t>297/326</t>
  </si>
  <si>
    <t>Зеленый горошек</t>
  </si>
  <si>
    <t>Мясо тушеное</t>
  </si>
  <si>
    <t>Картофель отварной с луком</t>
  </si>
  <si>
    <t>Омлет натуральный с маслом сливочным</t>
  </si>
  <si>
    <t>Салат из свеклы с маслом растительным</t>
  </si>
  <si>
    <t>104/105</t>
  </si>
  <si>
    <t>Котлета "Куриная" рубленная</t>
  </si>
  <si>
    <t>Капуста тушеная</t>
  </si>
  <si>
    <t>Йогурт</t>
  </si>
  <si>
    <t>Кукуруза консервированная</t>
  </si>
  <si>
    <t>Борщ "Сибирский" с фасолью</t>
  </si>
  <si>
    <t>Печень тушеная в соусе</t>
  </si>
  <si>
    <t>Сок фруктовый</t>
  </si>
  <si>
    <t>Каша "Дружба" с маслом сливочным</t>
  </si>
  <si>
    <t>Винегрет овощной</t>
  </si>
  <si>
    <t>Суп картофельный с клецками</t>
  </si>
  <si>
    <t>Жаркое по-домашнему</t>
  </si>
  <si>
    <t>Салат из свеклы с сыром</t>
  </si>
  <si>
    <t>Щи из свежей капусты с куриным мясом</t>
  </si>
  <si>
    <t>Рыба запеченная под соусом молочным</t>
  </si>
  <si>
    <t>Картофель отварной</t>
  </si>
  <si>
    <t>Суп картофельный с мясными фрикадельками</t>
  </si>
  <si>
    <t>Запеканка из творога со сгущеным молоком</t>
  </si>
  <si>
    <t>Каша гречневая со сливочным маслом</t>
  </si>
  <si>
    <t>Бутерброд с маслом сливочным</t>
  </si>
  <si>
    <t>Бутерброд с сыром</t>
  </si>
  <si>
    <t>Яблоко свежее</t>
  </si>
  <si>
    <t>Котлета "Свиная школьная" запеченная</t>
  </si>
  <si>
    <t xml:space="preserve">Котлета "Куриная" рубленая </t>
  </si>
  <si>
    <t>Салат из капусты с соленым огурцом</t>
  </si>
  <si>
    <t>Зеленый горошек отварной</t>
  </si>
  <si>
    <t>Рассольник "Ленинградский" с крупой перловой</t>
  </si>
  <si>
    <t>Банан</t>
  </si>
  <si>
    <t>Кисель фруктовый</t>
  </si>
  <si>
    <t>Салат из белокочанной капусты с морковью</t>
  </si>
  <si>
    <t>Хлеб ржано-пшеничный</t>
  </si>
  <si>
    <t>Чай с  лимоном</t>
  </si>
  <si>
    <t>Огурец</t>
  </si>
  <si>
    <t>Рыба запеченная с овощами и сыром</t>
  </si>
  <si>
    <t>Компот из смеси сухофруктов</t>
  </si>
  <si>
    <t>Запеканка из творога со сгущенным молоком</t>
  </si>
  <si>
    <t>кисломол.</t>
  </si>
  <si>
    <t>Каша рисовая молочная</t>
  </si>
  <si>
    <t>Птица,  порционная запеченная</t>
  </si>
  <si>
    <t>Рис отварной  с маслом сливочным</t>
  </si>
  <si>
    <t>Тефтели "Детские" с соусом</t>
  </si>
  <si>
    <t>Мандарин</t>
  </si>
  <si>
    <t>Оладьи "Домашние" со сгущенным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</si>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</sst>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0" xfId="0" applyFont="1" applyFill="1"/>
    <xf numFmtId="0" fontId="11" fillId="2" borderId="2" xfId="1" applyFill="1" applyBorder="1" applyAlignment="1" applyProtection="1">
      <alignment wrapText="1"/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2" xfId="0" applyFill="1" applyBorder="1" applyProtection="1">
      <protection locked="0"/>
    </xf>
    <xf numFmtId="0" fontId="0" fillId="4" borderId="2" xfId="0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1"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tabSelected="1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E37" sqref="E36:E3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52</v>
      </c>
      <c r="D1" s="64"/>
      <c r="E1" s="64"/>
      <c r="F1" s="12" t="s">
        <v>16</v>
      </c>
      <c r="G1" s="2" t="s">
        <v>17</v>
      </c>
      <c r="H1" s="65" t="s">
        <v>53</v>
      </c>
      <c r="I1" s="65"/>
      <c r="J1" s="65"/>
      <c r="K1" s="65"/>
    </row>
    <row r="2" spans="1:12" ht="18" x14ac:dyDescent="0.2">
      <c r="A2" s="35" t="s">
        <v>6</v>
      </c>
      <c r="C2" s="2"/>
      <c r="G2" s="2" t="s">
        <v>18</v>
      </c>
      <c r="H2" s="65" t="s">
        <v>54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38</v>
      </c>
      <c r="F6" s="53">
        <v>200</v>
      </c>
      <c r="G6" s="40">
        <v>7</v>
      </c>
      <c r="H6" s="40">
        <v>9</v>
      </c>
      <c r="I6" s="40">
        <v>28</v>
      </c>
      <c r="J6" s="40">
        <v>232</v>
      </c>
      <c r="K6" s="41">
        <v>173</v>
      </c>
      <c r="L6" s="40">
        <v>18.600000000000001</v>
      </c>
    </row>
    <row r="7" spans="1:12" ht="15" x14ac:dyDescent="0.25">
      <c r="A7" s="23"/>
      <c r="B7" s="15"/>
      <c r="C7" s="11"/>
      <c r="D7" s="7" t="s">
        <v>22</v>
      </c>
      <c r="E7" s="42" t="s">
        <v>39</v>
      </c>
      <c r="F7" s="43">
        <v>200</v>
      </c>
      <c r="G7" s="43">
        <v>3</v>
      </c>
      <c r="H7" s="43">
        <v>3</v>
      </c>
      <c r="I7" s="43">
        <v>25</v>
      </c>
      <c r="J7" s="43">
        <v>149</v>
      </c>
      <c r="K7" s="44">
        <v>382</v>
      </c>
      <c r="L7" s="43">
        <v>10.71</v>
      </c>
    </row>
    <row r="8" spans="1:12" ht="15" x14ac:dyDescent="0.25">
      <c r="A8" s="23"/>
      <c r="B8" s="15"/>
      <c r="C8" s="11"/>
      <c r="D8" s="7" t="s">
        <v>25</v>
      </c>
      <c r="E8" s="42" t="s">
        <v>85</v>
      </c>
      <c r="F8" s="43">
        <v>60</v>
      </c>
      <c r="G8" s="43">
        <v>6</v>
      </c>
      <c r="H8" s="43">
        <v>9</v>
      </c>
      <c r="I8" s="43">
        <v>17</v>
      </c>
      <c r="J8" s="43">
        <v>188</v>
      </c>
      <c r="K8" s="44">
        <v>3</v>
      </c>
      <c r="L8" s="43">
        <v>23.53</v>
      </c>
    </row>
    <row r="9" spans="1:12" ht="15" x14ac:dyDescent="0.25">
      <c r="A9" s="23"/>
      <c r="B9" s="15"/>
      <c r="C9" s="11"/>
      <c r="D9" s="7" t="s">
        <v>23</v>
      </c>
      <c r="E9" s="42" t="s">
        <v>86</v>
      </c>
      <c r="F9" s="43">
        <v>100</v>
      </c>
      <c r="G9" s="43">
        <v>0</v>
      </c>
      <c r="H9" s="43">
        <v>0</v>
      </c>
      <c r="I9" s="43">
        <v>9</v>
      </c>
      <c r="J9" s="43">
        <v>44</v>
      </c>
      <c r="K9" s="44">
        <v>338</v>
      </c>
      <c r="L9" s="43">
        <v>7.5</v>
      </c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4"/>
      <c r="B12" s="17"/>
      <c r="C12" s="8"/>
      <c r="D12" s="18" t="s">
        <v>32</v>
      </c>
      <c r="E12" s="9"/>
      <c r="F12" s="19">
        <f>SUM(F6:F11)</f>
        <v>560</v>
      </c>
      <c r="G12" s="19">
        <f>SUM(G6:G11)</f>
        <v>16</v>
      </c>
      <c r="H12" s="19">
        <f>SUM(H6:H11)</f>
        <v>21</v>
      </c>
      <c r="I12" s="19">
        <f>SUM(I6:I11)</f>
        <v>79</v>
      </c>
      <c r="J12" s="19">
        <f>SUM(J6:J11)</f>
        <v>613</v>
      </c>
      <c r="K12" s="25"/>
      <c r="L12" s="19">
        <f>SUM(L6:L11)</f>
        <v>60.34</v>
      </c>
    </row>
    <row r="13" spans="1:12" ht="15" x14ac:dyDescent="0.25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 t="s">
        <v>94</v>
      </c>
      <c r="F13" s="43">
        <v>60</v>
      </c>
      <c r="G13" s="43">
        <v>0</v>
      </c>
      <c r="H13" s="43">
        <v>1</v>
      </c>
      <c r="I13" s="43">
        <v>5</v>
      </c>
      <c r="J13" s="43">
        <v>37</v>
      </c>
      <c r="K13" s="44">
        <v>45</v>
      </c>
      <c r="L13" s="43">
        <v>3.62</v>
      </c>
    </row>
    <row r="14" spans="1:12" ht="15" x14ac:dyDescent="0.25">
      <c r="A14" s="23"/>
      <c r="B14" s="15"/>
      <c r="C14" s="11"/>
      <c r="D14" s="7" t="s">
        <v>26</v>
      </c>
      <c r="E14" s="42" t="s">
        <v>40</v>
      </c>
      <c r="F14" s="43">
        <v>215</v>
      </c>
      <c r="G14" s="43">
        <v>4</v>
      </c>
      <c r="H14" s="43">
        <v>3</v>
      </c>
      <c r="I14" s="43">
        <v>17</v>
      </c>
      <c r="J14" s="43">
        <v>118</v>
      </c>
      <c r="K14" s="44">
        <v>102</v>
      </c>
      <c r="L14" s="43">
        <v>13.62</v>
      </c>
    </row>
    <row r="15" spans="1:12" ht="15" x14ac:dyDescent="0.25">
      <c r="A15" s="23"/>
      <c r="B15" s="15"/>
      <c r="C15" s="11"/>
      <c r="D15" s="7" t="s">
        <v>27</v>
      </c>
      <c r="E15" s="55" t="s">
        <v>87</v>
      </c>
      <c r="F15" s="43">
        <v>90</v>
      </c>
      <c r="G15" s="43">
        <v>16</v>
      </c>
      <c r="H15" s="43">
        <v>23</v>
      </c>
      <c r="I15" s="43">
        <v>4</v>
      </c>
      <c r="J15" s="43">
        <v>293</v>
      </c>
      <c r="K15" s="44">
        <v>268</v>
      </c>
      <c r="L15" s="43">
        <v>37.39</v>
      </c>
    </row>
    <row r="16" spans="1:12" ht="15" x14ac:dyDescent="0.25">
      <c r="A16" s="23"/>
      <c r="B16" s="15"/>
      <c r="C16" s="11"/>
      <c r="D16" s="7" t="s">
        <v>28</v>
      </c>
      <c r="E16" s="42" t="s">
        <v>41</v>
      </c>
      <c r="F16" s="43">
        <v>150</v>
      </c>
      <c r="G16" s="43">
        <v>4.9000000000000004</v>
      </c>
      <c r="H16" s="43">
        <v>3</v>
      </c>
      <c r="I16" s="43">
        <v>36</v>
      </c>
      <c r="J16" s="43">
        <v>199</v>
      </c>
      <c r="K16" s="44">
        <v>203</v>
      </c>
      <c r="L16" s="43">
        <v>6.9</v>
      </c>
    </row>
    <row r="17" spans="1:12" ht="15" x14ac:dyDescent="0.25">
      <c r="A17" s="23"/>
      <c r="B17" s="15"/>
      <c r="C17" s="11"/>
      <c r="D17" s="7" t="s">
        <v>30</v>
      </c>
      <c r="E17" s="42" t="s">
        <v>43</v>
      </c>
      <c r="F17" s="43">
        <v>30</v>
      </c>
      <c r="G17" s="43">
        <v>1.5</v>
      </c>
      <c r="H17" s="43">
        <v>0.16</v>
      </c>
      <c r="I17" s="43">
        <v>9</v>
      </c>
      <c r="J17" s="43">
        <v>46</v>
      </c>
      <c r="K17" s="44" t="s">
        <v>44</v>
      </c>
      <c r="L17" s="43">
        <v>2.15</v>
      </c>
    </row>
    <row r="18" spans="1:12" ht="15" x14ac:dyDescent="0.25">
      <c r="A18" s="23"/>
      <c r="B18" s="15"/>
      <c r="C18" s="11"/>
      <c r="D18" s="7" t="s">
        <v>31</v>
      </c>
      <c r="E18" s="42" t="s">
        <v>95</v>
      </c>
      <c r="F18" s="43">
        <v>40</v>
      </c>
      <c r="G18" s="43">
        <v>2.64</v>
      </c>
      <c r="H18" s="43">
        <v>0.48</v>
      </c>
      <c r="I18" s="43">
        <v>13.68</v>
      </c>
      <c r="J18" s="43">
        <v>69.599999999999994</v>
      </c>
      <c r="K18" s="44" t="s">
        <v>44</v>
      </c>
      <c r="L18" s="43">
        <v>1.63</v>
      </c>
    </row>
    <row r="19" spans="1:12" ht="15" x14ac:dyDescent="0.25">
      <c r="A19" s="23"/>
      <c r="B19" s="15"/>
      <c r="C19" s="11"/>
      <c r="D19" s="7" t="s">
        <v>22</v>
      </c>
      <c r="E19" s="42" t="s">
        <v>96</v>
      </c>
      <c r="F19" s="43">
        <v>204</v>
      </c>
      <c r="G19" s="43">
        <v>0.22</v>
      </c>
      <c r="H19" s="43">
        <v>0.06</v>
      </c>
      <c r="I19" s="43">
        <v>15</v>
      </c>
      <c r="J19" s="43">
        <v>62</v>
      </c>
      <c r="K19" s="44">
        <v>377</v>
      </c>
      <c r="L19" s="43">
        <v>2.54</v>
      </c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4"/>
      <c r="B22" s="17"/>
      <c r="C22" s="8"/>
      <c r="D22" s="18" t="s">
        <v>32</v>
      </c>
      <c r="E22" s="9"/>
      <c r="F22" s="19">
        <f>SUM(F13:F21)</f>
        <v>789</v>
      </c>
      <c r="G22" s="19">
        <f t="shared" ref="G22:J22" si="0">SUM(G13:G21)</f>
        <v>29.259999999999998</v>
      </c>
      <c r="H22" s="19">
        <f t="shared" si="0"/>
        <v>30.7</v>
      </c>
      <c r="I22" s="19">
        <f t="shared" si="0"/>
        <v>99.68</v>
      </c>
      <c r="J22" s="19">
        <f t="shared" si="0"/>
        <v>824.6</v>
      </c>
      <c r="K22" s="25"/>
      <c r="L22" s="19">
        <f t="shared" ref="L22" si="1">SUM(L13:L21)</f>
        <v>67.849999999999994</v>
      </c>
    </row>
    <row r="23" spans="1:12" ht="15.75" thickBot="1" x14ac:dyDescent="0.25">
      <c r="A23" s="29">
        <f>A6</f>
        <v>1</v>
      </c>
      <c r="B23" s="30">
        <f>B6</f>
        <v>1</v>
      </c>
      <c r="C23" s="66" t="s">
        <v>4</v>
      </c>
      <c r="D23" s="67"/>
      <c r="E23" s="31"/>
      <c r="F23" s="32">
        <f>F12+F22</f>
        <v>1349</v>
      </c>
      <c r="G23" s="32">
        <f t="shared" ref="G23:I23" si="2">G12+G22</f>
        <v>45.26</v>
      </c>
      <c r="H23" s="32">
        <f t="shared" si="2"/>
        <v>51.7</v>
      </c>
      <c r="I23" s="32">
        <f t="shared" si="2"/>
        <v>178.68</v>
      </c>
      <c r="J23" s="32">
        <f>J12+J22</f>
        <v>1437.6</v>
      </c>
      <c r="K23" s="32"/>
      <c r="L23" s="32">
        <f>L12+L22</f>
        <v>128.19</v>
      </c>
    </row>
    <row r="24" spans="1:12" ht="15" x14ac:dyDescent="0.25">
      <c r="A24" s="14">
        <v>1</v>
      </c>
      <c r="B24" s="15">
        <v>2</v>
      </c>
      <c r="C24" s="22" t="s">
        <v>20</v>
      </c>
      <c r="D24" s="60" t="s">
        <v>27</v>
      </c>
      <c r="E24" s="56" t="s">
        <v>88</v>
      </c>
      <c r="F24" s="40">
        <v>90</v>
      </c>
      <c r="G24" s="40">
        <v>13</v>
      </c>
      <c r="H24" s="40">
        <v>5</v>
      </c>
      <c r="I24" s="40">
        <v>9</v>
      </c>
      <c r="J24" s="40">
        <v>138</v>
      </c>
      <c r="K24" s="41">
        <v>295</v>
      </c>
      <c r="L24" s="40">
        <v>37.83</v>
      </c>
    </row>
    <row r="25" spans="1:12" ht="15" x14ac:dyDescent="0.25">
      <c r="A25" s="14"/>
      <c r="B25" s="15"/>
      <c r="C25" s="11"/>
      <c r="D25" s="61" t="s">
        <v>22</v>
      </c>
      <c r="E25" s="42" t="s">
        <v>45</v>
      </c>
      <c r="F25" s="43">
        <v>200</v>
      </c>
      <c r="G25" s="43">
        <v>3.17</v>
      </c>
      <c r="H25" s="43">
        <v>2.68</v>
      </c>
      <c r="I25" s="43">
        <v>15.95</v>
      </c>
      <c r="J25" s="43">
        <v>100.6</v>
      </c>
      <c r="K25" s="44">
        <v>379</v>
      </c>
      <c r="L25" s="43">
        <v>9.8800000000000008</v>
      </c>
    </row>
    <row r="26" spans="1:12" ht="15" x14ac:dyDescent="0.25">
      <c r="A26" s="14"/>
      <c r="B26" s="15"/>
      <c r="C26" s="11"/>
      <c r="D26" s="62" t="s">
        <v>30</v>
      </c>
      <c r="E26" s="42" t="s">
        <v>43</v>
      </c>
      <c r="F26" s="43">
        <v>40</v>
      </c>
      <c r="G26" s="43">
        <v>2</v>
      </c>
      <c r="H26" s="43">
        <v>0</v>
      </c>
      <c r="I26" s="43">
        <v>13</v>
      </c>
      <c r="J26" s="43">
        <v>62</v>
      </c>
      <c r="K26" s="44" t="s">
        <v>44</v>
      </c>
      <c r="L26" s="43">
        <v>2.86</v>
      </c>
    </row>
    <row r="27" spans="1:12" ht="15" x14ac:dyDescent="0.25">
      <c r="A27" s="14"/>
      <c r="B27" s="15"/>
      <c r="C27" s="11"/>
      <c r="D27" s="62" t="s">
        <v>29</v>
      </c>
      <c r="E27" s="42" t="s">
        <v>46</v>
      </c>
      <c r="F27" s="43">
        <v>200</v>
      </c>
      <c r="G27" s="43">
        <v>6</v>
      </c>
      <c r="H27" s="43">
        <v>7</v>
      </c>
      <c r="I27" s="43">
        <v>9</v>
      </c>
      <c r="J27" s="43">
        <v>126</v>
      </c>
      <c r="K27" s="44" t="s">
        <v>44</v>
      </c>
      <c r="L27" s="43">
        <v>23.75</v>
      </c>
    </row>
    <row r="28" spans="1:12" ht="15" x14ac:dyDescent="0.25">
      <c r="A28" s="14"/>
      <c r="B28" s="15"/>
      <c r="C28" s="11"/>
      <c r="D28" s="62" t="s">
        <v>25</v>
      </c>
      <c r="E28" s="42" t="s">
        <v>97</v>
      </c>
      <c r="F28" s="43">
        <v>60</v>
      </c>
      <c r="G28" s="43">
        <v>0.48</v>
      </c>
      <c r="H28" s="43">
        <v>0.06</v>
      </c>
      <c r="I28" s="43">
        <v>1</v>
      </c>
      <c r="J28" s="43">
        <v>6</v>
      </c>
      <c r="K28" s="44">
        <v>70</v>
      </c>
      <c r="L28" s="43">
        <v>4.4400000000000004</v>
      </c>
    </row>
    <row r="29" spans="1:12" ht="15" x14ac:dyDescent="0.25">
      <c r="A29" s="14"/>
      <c r="B29" s="15"/>
      <c r="C29" s="11"/>
      <c r="D29" s="61" t="s">
        <v>28</v>
      </c>
      <c r="E29" s="42" t="s">
        <v>83</v>
      </c>
      <c r="F29" s="43">
        <v>160</v>
      </c>
      <c r="G29" s="43">
        <v>8.85</v>
      </c>
      <c r="H29" s="43">
        <v>9.5500000000000007</v>
      </c>
      <c r="I29" s="43">
        <v>39.86</v>
      </c>
      <c r="J29" s="43">
        <v>280</v>
      </c>
      <c r="K29" s="44">
        <v>171</v>
      </c>
      <c r="L29" s="43">
        <v>16.38</v>
      </c>
    </row>
    <row r="30" spans="1:12" ht="15" x14ac:dyDescent="0.25">
      <c r="A30" s="16"/>
      <c r="B30" s="17"/>
      <c r="C30" s="8"/>
      <c r="D30" s="18" t="s">
        <v>32</v>
      </c>
      <c r="E30" s="9"/>
      <c r="F30" s="19">
        <f>SUM(F24:F29)</f>
        <v>750</v>
      </c>
      <c r="G30" s="19">
        <f>SUM(G24:G29)</f>
        <v>33.5</v>
      </c>
      <c r="H30" s="19">
        <f>SUM(H24:H29)</f>
        <v>24.29</v>
      </c>
      <c r="I30" s="19">
        <f>SUM(I24:I29)</f>
        <v>87.81</v>
      </c>
      <c r="J30" s="19">
        <f>SUM(J24:J29)</f>
        <v>712.6</v>
      </c>
      <c r="K30" s="25"/>
      <c r="L30" s="19">
        <f>SUM(L24:L29)</f>
        <v>95.139999999999986</v>
      </c>
    </row>
    <row r="31" spans="1:12" ht="15" x14ac:dyDescent="0.25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 t="s">
        <v>47</v>
      </c>
      <c r="F31" s="43">
        <v>60</v>
      </c>
      <c r="G31" s="43">
        <v>0.86</v>
      </c>
      <c r="H31" s="43">
        <v>3</v>
      </c>
      <c r="I31" s="43">
        <v>5</v>
      </c>
      <c r="J31" s="43">
        <v>51.4</v>
      </c>
      <c r="K31" s="44">
        <v>52</v>
      </c>
      <c r="L31" s="43">
        <v>3.47</v>
      </c>
    </row>
    <row r="32" spans="1:12" ht="15" x14ac:dyDescent="0.25">
      <c r="A32" s="14"/>
      <c r="B32" s="15"/>
      <c r="C32" s="11"/>
      <c r="D32" s="7" t="s">
        <v>26</v>
      </c>
      <c r="E32" s="42" t="s">
        <v>48</v>
      </c>
      <c r="F32" s="43">
        <v>215</v>
      </c>
      <c r="G32" s="43">
        <v>9.9</v>
      </c>
      <c r="H32" s="43">
        <v>8.9</v>
      </c>
      <c r="I32" s="43">
        <v>25.2</v>
      </c>
      <c r="J32" s="43">
        <v>220</v>
      </c>
      <c r="K32" s="44">
        <v>103</v>
      </c>
      <c r="L32" s="43">
        <v>13.51</v>
      </c>
    </row>
    <row r="33" spans="1:12" ht="15" x14ac:dyDescent="0.25">
      <c r="A33" s="14"/>
      <c r="B33" s="15"/>
      <c r="C33" s="11"/>
      <c r="D33" s="7" t="s">
        <v>27</v>
      </c>
      <c r="E33" s="42" t="s">
        <v>98</v>
      </c>
      <c r="F33" s="43">
        <v>90</v>
      </c>
      <c r="G33" s="43">
        <v>18</v>
      </c>
      <c r="H33" s="43">
        <v>10</v>
      </c>
      <c r="I33" s="43">
        <v>2</v>
      </c>
      <c r="J33" s="43">
        <v>177</v>
      </c>
      <c r="K33" s="44">
        <v>232</v>
      </c>
      <c r="L33" s="43">
        <v>34.33</v>
      </c>
    </row>
    <row r="34" spans="1:12" ht="15" x14ac:dyDescent="0.25">
      <c r="A34" s="14"/>
      <c r="B34" s="15"/>
      <c r="C34" s="11"/>
      <c r="D34" s="7" t="s">
        <v>28</v>
      </c>
      <c r="E34" s="42" t="s">
        <v>80</v>
      </c>
      <c r="F34" s="43">
        <v>150</v>
      </c>
      <c r="G34" s="43">
        <v>5</v>
      </c>
      <c r="H34" s="43">
        <v>10</v>
      </c>
      <c r="I34" s="43">
        <v>33</v>
      </c>
      <c r="J34" s="43">
        <v>248</v>
      </c>
      <c r="K34" s="44">
        <v>125</v>
      </c>
      <c r="L34" s="43">
        <v>13.64</v>
      </c>
    </row>
    <row r="35" spans="1:12" ht="15" x14ac:dyDescent="0.25">
      <c r="A35" s="14"/>
      <c r="B35" s="15"/>
      <c r="C35" s="11"/>
      <c r="D35" s="7" t="s">
        <v>29</v>
      </c>
      <c r="E35" s="42" t="s">
        <v>99</v>
      </c>
      <c r="F35" s="43">
        <v>200</v>
      </c>
      <c r="G35" s="43">
        <v>0.22</v>
      </c>
      <c r="H35" s="43">
        <v>0.06</v>
      </c>
      <c r="I35" s="43">
        <v>24</v>
      </c>
      <c r="J35" s="43">
        <v>98.5</v>
      </c>
      <c r="K35" s="44">
        <v>349</v>
      </c>
      <c r="L35" s="43">
        <v>3.52</v>
      </c>
    </row>
    <row r="36" spans="1:12" ht="15" x14ac:dyDescent="0.25">
      <c r="A36" s="14"/>
      <c r="B36" s="15"/>
      <c r="C36" s="11"/>
      <c r="D36" s="7" t="s">
        <v>30</v>
      </c>
      <c r="E36" s="42" t="s">
        <v>43</v>
      </c>
      <c r="F36" s="43">
        <v>30</v>
      </c>
      <c r="G36" s="43">
        <v>1.5</v>
      </c>
      <c r="H36" s="43">
        <v>0.16</v>
      </c>
      <c r="I36" s="43">
        <v>9</v>
      </c>
      <c r="J36" s="43">
        <v>46</v>
      </c>
      <c r="K36" s="44" t="s">
        <v>44</v>
      </c>
      <c r="L36" s="43">
        <v>2.15</v>
      </c>
    </row>
    <row r="37" spans="1:12" ht="15" x14ac:dyDescent="0.25">
      <c r="A37" s="14"/>
      <c r="B37" s="15"/>
      <c r="C37" s="11"/>
      <c r="D37" s="7" t="s">
        <v>31</v>
      </c>
      <c r="E37" s="42" t="s">
        <v>95</v>
      </c>
      <c r="F37" s="43">
        <v>40</v>
      </c>
      <c r="G37" s="43">
        <v>2.64</v>
      </c>
      <c r="H37" s="43">
        <v>0.48</v>
      </c>
      <c r="I37" s="43">
        <v>13.68</v>
      </c>
      <c r="J37" s="43">
        <v>69.599999999999994</v>
      </c>
      <c r="K37" s="44" t="s">
        <v>44</v>
      </c>
      <c r="L37" s="43">
        <v>1.63</v>
      </c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6"/>
      <c r="B40" s="17"/>
      <c r="C40" s="8"/>
      <c r="D40" s="18" t="s">
        <v>32</v>
      </c>
      <c r="E40" s="9"/>
      <c r="F40" s="19">
        <f>SUM(F31:F39)</f>
        <v>785</v>
      </c>
      <c r="G40" s="19">
        <f t="shared" ref="G40:L40" si="3">SUM(G31:G39)</f>
        <v>38.119999999999997</v>
      </c>
      <c r="H40" s="19">
        <f t="shared" si="3"/>
        <v>32.599999999999994</v>
      </c>
      <c r="I40" s="19">
        <f t="shared" si="3"/>
        <v>111.88</v>
      </c>
      <c r="J40" s="19">
        <f t="shared" si="3"/>
        <v>910.5</v>
      </c>
      <c r="K40" s="25"/>
      <c r="L40" s="19">
        <f t="shared" si="3"/>
        <v>72.25</v>
      </c>
    </row>
    <row r="41" spans="1:12" ht="15.75" customHeight="1" thickBot="1" x14ac:dyDescent="0.25">
      <c r="A41" s="33">
        <f>A24</f>
        <v>1</v>
      </c>
      <c r="B41" s="33">
        <f>B24</f>
        <v>2</v>
      </c>
      <c r="C41" s="66" t="s">
        <v>4</v>
      </c>
      <c r="D41" s="67"/>
      <c r="E41" s="31"/>
      <c r="F41" s="32">
        <f>F30+F40</f>
        <v>1535</v>
      </c>
      <c r="G41" s="32">
        <f t="shared" ref="G41:I41" si="4">G30+G40</f>
        <v>71.62</v>
      </c>
      <c r="H41" s="32">
        <f t="shared" si="4"/>
        <v>56.889999999999993</v>
      </c>
      <c r="I41" s="32">
        <f t="shared" si="4"/>
        <v>199.69</v>
      </c>
      <c r="J41" s="32">
        <f>J30+J40</f>
        <v>1623.1</v>
      </c>
      <c r="K41" s="32"/>
      <c r="L41" s="32">
        <f>L30+L40</f>
        <v>167.39</v>
      </c>
    </row>
    <row r="42" spans="1:12" ht="15" x14ac:dyDescent="0.25">
      <c r="A42" s="20">
        <v>1</v>
      </c>
      <c r="B42" s="21">
        <v>3</v>
      </c>
      <c r="C42" s="22" t="s">
        <v>20</v>
      </c>
      <c r="D42" s="5" t="s">
        <v>21</v>
      </c>
      <c r="E42" s="39" t="s">
        <v>100</v>
      </c>
      <c r="F42" s="40">
        <v>210</v>
      </c>
      <c r="G42" s="40">
        <v>37</v>
      </c>
      <c r="H42" s="40">
        <v>27</v>
      </c>
      <c r="I42" s="40">
        <v>77</v>
      </c>
      <c r="J42" s="40">
        <v>714</v>
      </c>
      <c r="K42" s="41">
        <v>173</v>
      </c>
      <c r="L42" s="40">
        <v>63</v>
      </c>
    </row>
    <row r="43" spans="1:12" ht="15" x14ac:dyDescent="0.25">
      <c r="A43" s="23"/>
      <c r="B43" s="15"/>
      <c r="C43" s="11"/>
      <c r="D43" s="7" t="s">
        <v>22</v>
      </c>
      <c r="E43" s="42" t="s">
        <v>49</v>
      </c>
      <c r="F43" s="43">
        <v>200</v>
      </c>
      <c r="G43" s="43">
        <v>0</v>
      </c>
      <c r="H43" s="43">
        <v>0</v>
      </c>
      <c r="I43" s="43">
        <v>15</v>
      </c>
      <c r="J43" s="43">
        <v>61</v>
      </c>
      <c r="K43" s="44">
        <v>376</v>
      </c>
      <c r="L43" s="43">
        <v>1.49</v>
      </c>
    </row>
    <row r="44" spans="1:12" ht="15" x14ac:dyDescent="0.25">
      <c r="A44" s="23"/>
      <c r="B44" s="15"/>
      <c r="C44" s="11"/>
      <c r="D44" s="7" t="s">
        <v>30</v>
      </c>
      <c r="E44" s="42" t="s">
        <v>43</v>
      </c>
      <c r="F44" s="43">
        <v>40</v>
      </c>
      <c r="G44" s="43">
        <v>2</v>
      </c>
      <c r="H44" s="43">
        <v>0</v>
      </c>
      <c r="I44" s="43">
        <v>13</v>
      </c>
      <c r="J44" s="43">
        <v>62</v>
      </c>
      <c r="K44" s="44" t="s">
        <v>44</v>
      </c>
      <c r="L44" s="43">
        <v>2.86</v>
      </c>
    </row>
    <row r="45" spans="1:12" ht="15" x14ac:dyDescent="0.25">
      <c r="A45" s="23"/>
      <c r="B45" s="15"/>
      <c r="C45" s="11"/>
      <c r="D45" s="7" t="s">
        <v>25</v>
      </c>
      <c r="E45" s="42" t="s">
        <v>50</v>
      </c>
      <c r="F45" s="43">
        <v>60</v>
      </c>
      <c r="G45" s="43">
        <v>0</v>
      </c>
      <c r="H45" s="43">
        <v>0</v>
      </c>
      <c r="I45" s="43">
        <v>5</v>
      </c>
      <c r="J45" s="43">
        <v>23</v>
      </c>
      <c r="K45" s="44">
        <v>59</v>
      </c>
      <c r="L45" s="43">
        <v>6.79</v>
      </c>
    </row>
    <row r="46" spans="1:12" ht="15" x14ac:dyDescent="0.25">
      <c r="A46" s="23"/>
      <c r="B46" s="15"/>
      <c r="C46" s="11"/>
      <c r="D46" s="7"/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4"/>
      <c r="B47" s="17"/>
      <c r="C47" s="8"/>
      <c r="D47" s="18" t="s">
        <v>32</v>
      </c>
      <c r="E47" s="9"/>
      <c r="F47" s="19">
        <f>SUM(F42:F46)</f>
        <v>510</v>
      </c>
      <c r="G47" s="19">
        <f>SUM(G42:G46)</f>
        <v>39</v>
      </c>
      <c r="H47" s="19">
        <f>SUM(H42:H46)</f>
        <v>27</v>
      </c>
      <c r="I47" s="19">
        <f>SUM(I42:I46)</f>
        <v>110</v>
      </c>
      <c r="J47" s="19">
        <f>SUM(J42:J46)</f>
        <v>860</v>
      </c>
      <c r="K47" s="25"/>
      <c r="L47" s="19">
        <f>SUM(L42:L46)</f>
        <v>74.14</v>
      </c>
    </row>
    <row r="48" spans="1:12" ht="15" x14ac:dyDescent="0.25">
      <c r="A48" s="26">
        <f>A42</f>
        <v>1</v>
      </c>
      <c r="B48" s="13">
        <f>B42</f>
        <v>3</v>
      </c>
      <c r="C48" s="10" t="s">
        <v>24</v>
      </c>
      <c r="D48" s="7" t="s">
        <v>25</v>
      </c>
      <c r="E48" s="42" t="s">
        <v>89</v>
      </c>
      <c r="F48" s="43">
        <v>60</v>
      </c>
      <c r="G48" s="43">
        <v>0</v>
      </c>
      <c r="H48" s="43">
        <v>2</v>
      </c>
      <c r="I48" s="43">
        <v>2</v>
      </c>
      <c r="J48" s="43">
        <v>33</v>
      </c>
      <c r="K48" s="44">
        <v>45</v>
      </c>
      <c r="L48" s="43">
        <v>3.58</v>
      </c>
    </row>
    <row r="49" spans="1:12" ht="15" x14ac:dyDescent="0.25">
      <c r="A49" s="23"/>
      <c r="B49" s="15"/>
      <c r="C49" s="11"/>
      <c r="D49" s="7" t="s">
        <v>26</v>
      </c>
      <c r="E49" s="42" t="s">
        <v>55</v>
      </c>
      <c r="F49" s="43">
        <v>215</v>
      </c>
      <c r="G49" s="43">
        <v>2</v>
      </c>
      <c r="H49" s="43">
        <v>3</v>
      </c>
      <c r="I49" s="43">
        <v>12</v>
      </c>
      <c r="J49" s="43">
        <v>85</v>
      </c>
      <c r="K49" s="44">
        <v>82</v>
      </c>
      <c r="L49" s="43">
        <v>12.42</v>
      </c>
    </row>
    <row r="50" spans="1:12" ht="15" x14ac:dyDescent="0.25">
      <c r="A50" s="23"/>
      <c r="B50" s="15"/>
      <c r="C50" s="11"/>
      <c r="D50" s="7" t="s">
        <v>27</v>
      </c>
      <c r="E50" s="42" t="s">
        <v>56</v>
      </c>
      <c r="F50" s="43">
        <v>240</v>
      </c>
      <c r="G50" s="43">
        <v>22</v>
      </c>
      <c r="H50" s="43">
        <v>26</v>
      </c>
      <c r="I50" s="43">
        <v>47</v>
      </c>
      <c r="J50" s="43">
        <v>513</v>
      </c>
      <c r="K50" s="44">
        <v>291</v>
      </c>
      <c r="L50" s="43">
        <v>48.04</v>
      </c>
    </row>
    <row r="51" spans="1:12" ht="15" x14ac:dyDescent="0.25">
      <c r="A51" s="23"/>
      <c r="B51" s="15"/>
      <c r="C51" s="11"/>
      <c r="D51" s="7" t="s">
        <v>29</v>
      </c>
      <c r="E51" s="42" t="s">
        <v>57</v>
      </c>
      <c r="F51" s="43">
        <v>200</v>
      </c>
      <c r="G51" s="43">
        <v>0</v>
      </c>
      <c r="H51" s="43">
        <v>0</v>
      </c>
      <c r="I51" s="43">
        <v>27</v>
      </c>
      <c r="J51" s="43">
        <v>113</v>
      </c>
      <c r="K51" s="44">
        <v>342</v>
      </c>
      <c r="L51" s="43">
        <v>6.57</v>
      </c>
    </row>
    <row r="52" spans="1:12" ht="15" x14ac:dyDescent="0.25">
      <c r="A52" s="23"/>
      <c r="B52" s="15"/>
      <c r="C52" s="11"/>
      <c r="D52" s="7" t="s">
        <v>30</v>
      </c>
      <c r="E52" s="42" t="s">
        <v>43</v>
      </c>
      <c r="F52" s="43">
        <v>30</v>
      </c>
      <c r="G52" s="43">
        <v>1</v>
      </c>
      <c r="H52" s="43">
        <v>0</v>
      </c>
      <c r="I52" s="43">
        <v>9</v>
      </c>
      <c r="J52" s="43">
        <v>46</v>
      </c>
      <c r="K52" s="44" t="s">
        <v>44</v>
      </c>
      <c r="L52" s="43">
        <v>2.15</v>
      </c>
    </row>
    <row r="53" spans="1:12" ht="15" x14ac:dyDescent="0.25">
      <c r="A53" s="23"/>
      <c r="B53" s="15"/>
      <c r="C53" s="11"/>
      <c r="D53" s="7" t="s">
        <v>31</v>
      </c>
      <c r="E53" s="42" t="s">
        <v>95</v>
      </c>
      <c r="F53" s="43">
        <v>40</v>
      </c>
      <c r="G53" s="43">
        <v>2.64</v>
      </c>
      <c r="H53" s="43">
        <v>0.48</v>
      </c>
      <c r="I53" s="43">
        <v>13.68</v>
      </c>
      <c r="J53" s="43">
        <v>69.599999999999994</v>
      </c>
      <c r="K53" s="44" t="s">
        <v>44</v>
      </c>
      <c r="L53" s="43">
        <v>1.63</v>
      </c>
    </row>
    <row r="54" spans="1:12" ht="15" x14ac:dyDescent="0.2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4"/>
      <c r="B56" s="17"/>
      <c r="C56" s="8"/>
      <c r="D56" s="18" t="s">
        <v>32</v>
      </c>
      <c r="E56" s="9"/>
      <c r="F56" s="19">
        <f>SUM(F48:F55)</f>
        <v>785</v>
      </c>
      <c r="G56" s="19">
        <f>SUM(G48:G55)</f>
        <v>27.64</v>
      </c>
      <c r="H56" s="19">
        <f>SUM(H48:H55)</f>
        <v>31.48</v>
      </c>
      <c r="I56" s="19">
        <f>SUM(I48:I55)</f>
        <v>110.68</v>
      </c>
      <c r="J56" s="19">
        <f>SUM(J48:J55)</f>
        <v>859.6</v>
      </c>
      <c r="K56" s="25"/>
      <c r="L56" s="19">
        <f>SUM(L48:L55)</f>
        <v>74.389999999999986</v>
      </c>
    </row>
    <row r="57" spans="1:12" ht="15.75" customHeight="1" thickBot="1" x14ac:dyDescent="0.25">
      <c r="A57" s="29">
        <f>A42</f>
        <v>1</v>
      </c>
      <c r="B57" s="30">
        <f>B42</f>
        <v>3</v>
      </c>
      <c r="C57" s="66" t="s">
        <v>4</v>
      </c>
      <c r="D57" s="67"/>
      <c r="E57" s="31"/>
      <c r="F57" s="32">
        <f>F47+F56</f>
        <v>1295</v>
      </c>
      <c r="G57" s="32">
        <f>G47+G56</f>
        <v>66.64</v>
      </c>
      <c r="H57" s="32">
        <f>H47+H56</f>
        <v>58.480000000000004</v>
      </c>
      <c r="I57" s="32">
        <f>I47+I56</f>
        <v>220.68</v>
      </c>
      <c r="J57" s="32">
        <f>J47+J56</f>
        <v>1719.6</v>
      </c>
      <c r="K57" s="32"/>
      <c r="L57" s="32">
        <f>L47+L56</f>
        <v>148.52999999999997</v>
      </c>
    </row>
    <row r="58" spans="1:12" ht="15" x14ac:dyDescent="0.25">
      <c r="A58" s="20">
        <v>1</v>
      </c>
      <c r="B58" s="21">
        <v>4</v>
      </c>
      <c r="C58" s="22" t="s">
        <v>20</v>
      </c>
      <c r="D58" s="60" t="s">
        <v>27</v>
      </c>
      <c r="E58" s="39" t="s">
        <v>58</v>
      </c>
      <c r="F58" s="40">
        <v>90</v>
      </c>
      <c r="G58" s="40">
        <v>8</v>
      </c>
      <c r="H58" s="40">
        <v>8</v>
      </c>
      <c r="I58" s="40">
        <v>10</v>
      </c>
      <c r="J58" s="40">
        <v>152</v>
      </c>
      <c r="K58" s="41" t="s">
        <v>59</v>
      </c>
      <c r="L58" s="40">
        <v>47.21</v>
      </c>
    </row>
    <row r="59" spans="1:12" ht="15" x14ac:dyDescent="0.25">
      <c r="A59" s="23"/>
      <c r="B59" s="15"/>
      <c r="C59" s="11"/>
      <c r="D59" s="61" t="s">
        <v>22</v>
      </c>
      <c r="E59" s="42" t="s">
        <v>42</v>
      </c>
      <c r="F59" s="43">
        <v>204</v>
      </c>
      <c r="G59" s="43">
        <v>0</v>
      </c>
      <c r="H59" s="43">
        <v>0</v>
      </c>
      <c r="I59" s="43">
        <v>15</v>
      </c>
      <c r="J59" s="43">
        <v>62</v>
      </c>
      <c r="K59" s="44">
        <v>377</v>
      </c>
      <c r="L59" s="43">
        <v>2.54</v>
      </c>
    </row>
    <row r="60" spans="1:12" ht="15" x14ac:dyDescent="0.25">
      <c r="A60" s="23"/>
      <c r="B60" s="15"/>
      <c r="C60" s="11"/>
      <c r="D60" s="62" t="s">
        <v>30</v>
      </c>
      <c r="E60" s="42" t="s">
        <v>43</v>
      </c>
      <c r="F60" s="43">
        <v>40</v>
      </c>
      <c r="G60" s="43">
        <v>2</v>
      </c>
      <c r="H60" s="43">
        <v>0</v>
      </c>
      <c r="I60" s="43">
        <v>13</v>
      </c>
      <c r="J60" s="43">
        <v>62</v>
      </c>
      <c r="K60" s="44" t="s">
        <v>44</v>
      </c>
      <c r="L60" s="43">
        <v>2.86</v>
      </c>
    </row>
    <row r="61" spans="1:12" ht="15" x14ac:dyDescent="0.25">
      <c r="A61" s="23"/>
      <c r="B61" s="15"/>
      <c r="C61" s="11"/>
      <c r="D61" s="62" t="s">
        <v>25</v>
      </c>
      <c r="E61" s="57" t="s">
        <v>84</v>
      </c>
      <c r="F61" s="43">
        <v>60</v>
      </c>
      <c r="G61" s="43">
        <v>6</v>
      </c>
      <c r="H61" s="43">
        <v>9</v>
      </c>
      <c r="I61" s="43">
        <v>17</v>
      </c>
      <c r="J61" s="43">
        <v>188</v>
      </c>
      <c r="K61" s="44">
        <v>3</v>
      </c>
      <c r="L61" s="43">
        <v>23.53</v>
      </c>
    </row>
    <row r="62" spans="1:12" ht="15" x14ac:dyDescent="0.25">
      <c r="A62" s="23"/>
      <c r="B62" s="15"/>
      <c r="C62" s="11"/>
      <c r="D62" s="62" t="s">
        <v>23</v>
      </c>
      <c r="E62" s="42" t="s">
        <v>86</v>
      </c>
      <c r="F62" s="43">
        <v>100</v>
      </c>
      <c r="G62" s="43">
        <v>0</v>
      </c>
      <c r="H62" s="43">
        <v>0</v>
      </c>
      <c r="I62" s="43">
        <v>9</v>
      </c>
      <c r="J62" s="43">
        <v>44</v>
      </c>
      <c r="K62" s="44">
        <v>338</v>
      </c>
      <c r="L62" s="43">
        <v>7.5</v>
      </c>
    </row>
    <row r="63" spans="1:12" ht="15" x14ac:dyDescent="0.25">
      <c r="A63" s="23"/>
      <c r="B63" s="15"/>
      <c r="C63" s="11"/>
      <c r="D63" s="61" t="s">
        <v>28</v>
      </c>
      <c r="E63" s="42" t="s">
        <v>41</v>
      </c>
      <c r="F63" s="43">
        <v>150</v>
      </c>
      <c r="G63" s="43">
        <v>5</v>
      </c>
      <c r="H63" s="43">
        <v>3</v>
      </c>
      <c r="I63" s="43">
        <v>36</v>
      </c>
      <c r="J63" s="43">
        <v>199</v>
      </c>
      <c r="K63" s="44">
        <v>203</v>
      </c>
      <c r="L63" s="43">
        <v>6.9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4"/>
      <c r="B65" s="17"/>
      <c r="C65" s="8"/>
      <c r="D65" s="18" t="s">
        <v>32</v>
      </c>
      <c r="E65" s="9"/>
      <c r="F65" s="19">
        <f>SUM(F58:F64)</f>
        <v>644</v>
      </c>
      <c r="G65" s="19">
        <f t="shared" ref="G65:L65" si="5">SUM(G58:G64)</f>
        <v>21</v>
      </c>
      <c r="H65" s="19">
        <f t="shared" si="5"/>
        <v>20</v>
      </c>
      <c r="I65" s="19">
        <f t="shared" si="5"/>
        <v>100</v>
      </c>
      <c r="J65" s="19">
        <f t="shared" si="5"/>
        <v>707</v>
      </c>
      <c r="K65" s="25"/>
      <c r="L65" s="19">
        <f t="shared" si="5"/>
        <v>90.54</v>
      </c>
    </row>
    <row r="66" spans="1:12" ht="15" x14ac:dyDescent="0.25">
      <c r="A66" s="26">
        <f>A58</f>
        <v>1</v>
      </c>
      <c r="B66" s="13">
        <f>B58</f>
        <v>4</v>
      </c>
      <c r="C66" s="10" t="s">
        <v>24</v>
      </c>
      <c r="D66" s="7" t="s">
        <v>25</v>
      </c>
      <c r="E66" s="42" t="s">
        <v>90</v>
      </c>
      <c r="F66" s="43">
        <v>60</v>
      </c>
      <c r="G66" s="43">
        <v>13</v>
      </c>
      <c r="H66" s="43">
        <v>0</v>
      </c>
      <c r="I66" s="43">
        <v>31</v>
      </c>
      <c r="J66" s="43">
        <v>189</v>
      </c>
      <c r="K66" s="44">
        <v>131</v>
      </c>
      <c r="L66" s="43">
        <v>7.86</v>
      </c>
    </row>
    <row r="67" spans="1:12" ht="15" x14ac:dyDescent="0.25">
      <c r="A67" s="23"/>
      <c r="B67" s="15"/>
      <c r="C67" s="11"/>
      <c r="D67" s="7" t="s">
        <v>26</v>
      </c>
      <c r="E67" s="42" t="s">
        <v>91</v>
      </c>
      <c r="F67" s="43">
        <v>200</v>
      </c>
      <c r="G67" s="43">
        <v>2</v>
      </c>
      <c r="H67" s="43">
        <v>4</v>
      </c>
      <c r="I67" s="43">
        <v>13</v>
      </c>
      <c r="J67" s="43">
        <v>106</v>
      </c>
      <c r="K67" s="44">
        <v>96</v>
      </c>
      <c r="L67" s="43">
        <v>10.7</v>
      </c>
    </row>
    <row r="68" spans="1:12" ht="15" x14ac:dyDescent="0.25">
      <c r="A68" s="23"/>
      <c r="B68" s="15"/>
      <c r="C68" s="11"/>
      <c r="D68" s="7" t="s">
        <v>27</v>
      </c>
      <c r="E68" s="42" t="s">
        <v>61</v>
      </c>
      <c r="F68" s="43">
        <v>100</v>
      </c>
      <c r="G68" s="43">
        <v>10</v>
      </c>
      <c r="H68" s="43">
        <v>28</v>
      </c>
      <c r="I68" s="43">
        <v>2</v>
      </c>
      <c r="J68" s="43">
        <v>306</v>
      </c>
      <c r="K68" s="44">
        <v>256</v>
      </c>
      <c r="L68" s="43">
        <v>38.200000000000003</v>
      </c>
    </row>
    <row r="69" spans="1:12" ht="15" x14ac:dyDescent="0.25">
      <c r="A69" s="23"/>
      <c r="B69" s="15"/>
      <c r="C69" s="11"/>
      <c r="D69" s="7" t="s">
        <v>28</v>
      </c>
      <c r="E69" s="42" t="s">
        <v>62</v>
      </c>
      <c r="F69" s="43">
        <v>150</v>
      </c>
      <c r="G69" s="43">
        <v>3</v>
      </c>
      <c r="H69" s="43">
        <v>6</v>
      </c>
      <c r="I69" s="43">
        <v>20</v>
      </c>
      <c r="J69" s="43">
        <v>158</v>
      </c>
      <c r="K69" s="44">
        <v>126</v>
      </c>
      <c r="L69" s="43">
        <v>13.73</v>
      </c>
    </row>
    <row r="70" spans="1:12" ht="15" x14ac:dyDescent="0.25">
      <c r="A70" s="23"/>
      <c r="B70" s="15"/>
      <c r="C70" s="11"/>
      <c r="D70" s="7" t="s">
        <v>29</v>
      </c>
      <c r="E70" s="42" t="s">
        <v>99</v>
      </c>
      <c r="F70" s="43">
        <v>200</v>
      </c>
      <c r="G70" s="43">
        <v>0.22</v>
      </c>
      <c r="H70" s="43">
        <v>0.06</v>
      </c>
      <c r="I70" s="43">
        <v>24</v>
      </c>
      <c r="J70" s="43">
        <v>98</v>
      </c>
      <c r="K70" s="44">
        <v>349</v>
      </c>
      <c r="L70" s="43">
        <v>3.52</v>
      </c>
    </row>
    <row r="71" spans="1:12" ht="15" x14ac:dyDescent="0.25">
      <c r="A71" s="23"/>
      <c r="B71" s="15"/>
      <c r="C71" s="11"/>
      <c r="D71" s="7" t="s">
        <v>30</v>
      </c>
      <c r="E71" s="42" t="s">
        <v>43</v>
      </c>
      <c r="F71" s="43">
        <v>30</v>
      </c>
      <c r="G71" s="43">
        <v>1</v>
      </c>
      <c r="H71" s="43">
        <v>0</v>
      </c>
      <c r="I71" s="43">
        <v>9</v>
      </c>
      <c r="J71" s="43">
        <v>46</v>
      </c>
      <c r="K71" s="44" t="s">
        <v>44</v>
      </c>
      <c r="L71" s="43">
        <v>2.15</v>
      </c>
    </row>
    <row r="72" spans="1:12" ht="15" x14ac:dyDescent="0.25">
      <c r="A72" s="23"/>
      <c r="B72" s="15"/>
      <c r="C72" s="11"/>
      <c r="D72" s="7" t="s">
        <v>31</v>
      </c>
      <c r="E72" s="42" t="s">
        <v>95</v>
      </c>
      <c r="F72" s="43">
        <v>40</v>
      </c>
      <c r="G72" s="43">
        <v>2.64</v>
      </c>
      <c r="H72" s="43">
        <v>0.48</v>
      </c>
      <c r="I72" s="43">
        <v>13.68</v>
      </c>
      <c r="J72" s="43">
        <v>69.599999999999994</v>
      </c>
      <c r="K72" s="44" t="s">
        <v>44</v>
      </c>
      <c r="L72" s="43">
        <v>1.63</v>
      </c>
    </row>
    <row r="73" spans="1:12" ht="15" x14ac:dyDescent="0.25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4"/>
      <c r="B75" s="17"/>
      <c r="C75" s="8"/>
      <c r="D75" s="18" t="s">
        <v>32</v>
      </c>
      <c r="E75" s="9"/>
      <c r="F75" s="19">
        <f>SUM(F66:F74)</f>
        <v>780</v>
      </c>
      <c r="G75" s="19">
        <f t="shared" ref="G75:L75" si="6">SUM(G66:G74)</f>
        <v>31.86</v>
      </c>
      <c r="H75" s="19">
        <f t="shared" si="6"/>
        <v>38.54</v>
      </c>
      <c r="I75" s="19">
        <f t="shared" si="6"/>
        <v>112.68</v>
      </c>
      <c r="J75" s="19">
        <f t="shared" si="6"/>
        <v>972.6</v>
      </c>
      <c r="K75" s="25"/>
      <c r="L75" s="19">
        <f t="shared" si="6"/>
        <v>77.790000000000006</v>
      </c>
    </row>
    <row r="76" spans="1:12" ht="15.75" customHeight="1" thickBot="1" x14ac:dyDescent="0.25">
      <c r="A76" s="29">
        <f>A58</f>
        <v>1</v>
      </c>
      <c r="B76" s="30">
        <f>B58</f>
        <v>4</v>
      </c>
      <c r="C76" s="66" t="s">
        <v>4</v>
      </c>
      <c r="D76" s="67"/>
      <c r="E76" s="31"/>
      <c r="F76" s="32">
        <f>F65+F75</f>
        <v>1424</v>
      </c>
      <c r="G76" s="32">
        <f t="shared" ref="G76:I76" si="7">G65+G75</f>
        <v>52.86</v>
      </c>
      <c r="H76" s="32">
        <f>H65+H75</f>
        <v>58.54</v>
      </c>
      <c r="I76" s="32">
        <f t="shared" si="7"/>
        <v>212.68</v>
      </c>
      <c r="J76" s="32">
        <f>J65+J75</f>
        <v>1679.6</v>
      </c>
      <c r="K76" s="32"/>
      <c r="L76" s="32">
        <f>L65+L75</f>
        <v>168.33</v>
      </c>
    </row>
    <row r="77" spans="1:12" ht="15" x14ac:dyDescent="0.25">
      <c r="A77" s="20">
        <v>1</v>
      </c>
      <c r="B77" s="21">
        <v>5</v>
      </c>
      <c r="C77" s="22" t="s">
        <v>20</v>
      </c>
      <c r="D77" s="5" t="s">
        <v>21</v>
      </c>
      <c r="E77" s="39" t="s">
        <v>63</v>
      </c>
      <c r="F77" s="40">
        <v>200</v>
      </c>
      <c r="G77" s="40">
        <v>16</v>
      </c>
      <c r="H77" s="40">
        <v>18</v>
      </c>
      <c r="I77" s="40">
        <v>5</v>
      </c>
      <c r="J77" s="40">
        <v>256</v>
      </c>
      <c r="K77" s="41">
        <v>210</v>
      </c>
      <c r="L77" s="40">
        <v>49.61</v>
      </c>
    </row>
    <row r="78" spans="1:12" ht="15" x14ac:dyDescent="0.25">
      <c r="A78" s="23"/>
      <c r="B78" s="15"/>
      <c r="C78" s="11"/>
      <c r="D78" s="7" t="s">
        <v>22</v>
      </c>
      <c r="E78" s="42" t="s">
        <v>49</v>
      </c>
      <c r="F78" s="43">
        <v>200</v>
      </c>
      <c r="G78" s="43">
        <v>0</v>
      </c>
      <c r="H78" s="43">
        <v>0</v>
      </c>
      <c r="I78" s="43">
        <v>15</v>
      </c>
      <c r="J78" s="43">
        <v>61</v>
      </c>
      <c r="K78" s="44">
        <v>377</v>
      </c>
      <c r="L78" s="43">
        <v>1.49</v>
      </c>
    </row>
    <row r="79" spans="1:12" ht="15" x14ac:dyDescent="0.25">
      <c r="A79" s="23"/>
      <c r="B79" s="15"/>
      <c r="C79" s="11"/>
      <c r="D79" s="7" t="s">
        <v>30</v>
      </c>
      <c r="E79" s="42" t="s">
        <v>43</v>
      </c>
      <c r="F79" s="43">
        <v>40</v>
      </c>
      <c r="G79" s="43">
        <v>2</v>
      </c>
      <c r="H79" s="43">
        <v>0</v>
      </c>
      <c r="I79" s="43">
        <v>13</v>
      </c>
      <c r="J79" s="43">
        <v>62</v>
      </c>
      <c r="K79" s="44" t="s">
        <v>44</v>
      </c>
      <c r="L79" s="43">
        <v>2.86</v>
      </c>
    </row>
    <row r="80" spans="1:12" ht="15" x14ac:dyDescent="0.25">
      <c r="A80" s="23"/>
      <c r="B80" s="15"/>
      <c r="C80" s="11"/>
      <c r="D80" s="7" t="s">
        <v>25</v>
      </c>
      <c r="E80" s="42" t="s">
        <v>85</v>
      </c>
      <c r="F80" s="43">
        <v>60</v>
      </c>
      <c r="G80" s="43">
        <v>6</v>
      </c>
      <c r="H80" s="43">
        <v>9</v>
      </c>
      <c r="I80" s="43">
        <v>17</v>
      </c>
      <c r="J80" s="43">
        <v>188</v>
      </c>
      <c r="K80" s="44">
        <v>3</v>
      </c>
      <c r="L80" s="43">
        <v>23.53</v>
      </c>
    </row>
    <row r="81" spans="1:12" ht="15" x14ac:dyDescent="0.25">
      <c r="A81" s="23"/>
      <c r="B81" s="15"/>
      <c r="C81" s="11"/>
      <c r="D81" s="7" t="s">
        <v>23</v>
      </c>
      <c r="E81" s="42" t="s">
        <v>92</v>
      </c>
      <c r="F81" s="43">
        <v>204</v>
      </c>
      <c r="G81" s="43">
        <v>0</v>
      </c>
      <c r="H81" s="43">
        <v>0</v>
      </c>
      <c r="I81" s="43">
        <v>42</v>
      </c>
      <c r="J81" s="43">
        <v>189</v>
      </c>
      <c r="K81" s="44">
        <v>338</v>
      </c>
      <c r="L81" s="43">
        <v>41.82</v>
      </c>
    </row>
    <row r="82" spans="1:12" ht="15" x14ac:dyDescent="0.2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4"/>
      <c r="B84" s="17"/>
      <c r="C84" s="8"/>
      <c r="D84" s="18" t="s">
        <v>32</v>
      </c>
      <c r="E84" s="9"/>
      <c r="F84" s="19">
        <f>SUM(F77:F83)</f>
        <v>704</v>
      </c>
      <c r="G84" s="19">
        <f t="shared" ref="G84:L84" si="8">SUM(G77:G83)</f>
        <v>24</v>
      </c>
      <c r="H84" s="19">
        <f t="shared" si="8"/>
        <v>27</v>
      </c>
      <c r="I84" s="19">
        <f t="shared" si="8"/>
        <v>92</v>
      </c>
      <c r="J84" s="19">
        <f t="shared" si="8"/>
        <v>756</v>
      </c>
      <c r="K84" s="25"/>
      <c r="L84" s="19">
        <f t="shared" si="8"/>
        <v>119.31</v>
      </c>
    </row>
    <row r="85" spans="1:12" ht="15" x14ac:dyDescent="0.25">
      <c r="A85" s="26">
        <f>A77</f>
        <v>1</v>
      </c>
      <c r="B85" s="13">
        <f>B77</f>
        <v>5</v>
      </c>
      <c r="C85" s="10" t="s">
        <v>24</v>
      </c>
      <c r="D85" s="7" t="s">
        <v>25</v>
      </c>
      <c r="E85" s="42" t="s">
        <v>64</v>
      </c>
      <c r="F85" s="43">
        <v>60</v>
      </c>
      <c r="G85" s="43">
        <v>0</v>
      </c>
      <c r="H85" s="43">
        <v>3</v>
      </c>
      <c r="I85" s="43">
        <v>5</v>
      </c>
      <c r="J85" s="43">
        <v>51</v>
      </c>
      <c r="K85" s="44">
        <v>52</v>
      </c>
      <c r="L85" s="43">
        <v>3.47</v>
      </c>
    </row>
    <row r="86" spans="1:12" ht="15" x14ac:dyDescent="0.25">
      <c r="A86" s="23"/>
      <c r="B86" s="15"/>
      <c r="C86" s="11"/>
      <c r="D86" s="7" t="s">
        <v>26</v>
      </c>
      <c r="E86" s="42" t="s">
        <v>81</v>
      </c>
      <c r="F86" s="43">
        <v>260</v>
      </c>
      <c r="G86" s="43">
        <v>1</v>
      </c>
      <c r="H86" s="43">
        <v>2</v>
      </c>
      <c r="I86" s="43">
        <v>12</v>
      </c>
      <c r="J86" s="43">
        <v>180</v>
      </c>
      <c r="K86" s="44" t="s">
        <v>65</v>
      </c>
      <c r="L86" s="43">
        <v>35.33</v>
      </c>
    </row>
    <row r="87" spans="1:12" ht="15" x14ac:dyDescent="0.25">
      <c r="A87" s="23"/>
      <c r="B87" s="15"/>
      <c r="C87" s="11"/>
      <c r="D87" s="7" t="s">
        <v>27</v>
      </c>
      <c r="E87" s="42" t="s">
        <v>66</v>
      </c>
      <c r="F87" s="43">
        <v>110</v>
      </c>
      <c r="G87" s="43">
        <v>13</v>
      </c>
      <c r="H87" s="43">
        <v>5</v>
      </c>
      <c r="I87" s="43">
        <v>10</v>
      </c>
      <c r="J87" s="43">
        <v>138</v>
      </c>
      <c r="K87" s="44">
        <v>295</v>
      </c>
      <c r="L87" s="43">
        <v>46.7</v>
      </c>
    </row>
    <row r="88" spans="1:12" ht="15" x14ac:dyDescent="0.25">
      <c r="A88" s="23"/>
      <c r="B88" s="15"/>
      <c r="C88" s="11"/>
      <c r="D88" s="7" t="s">
        <v>28</v>
      </c>
      <c r="E88" s="42" t="s">
        <v>67</v>
      </c>
      <c r="F88" s="43">
        <v>150</v>
      </c>
      <c r="G88" s="43">
        <v>2</v>
      </c>
      <c r="H88" s="43">
        <v>4</v>
      </c>
      <c r="I88" s="43">
        <v>10</v>
      </c>
      <c r="J88" s="43">
        <v>97</v>
      </c>
      <c r="K88" s="44">
        <v>139</v>
      </c>
      <c r="L88" s="43">
        <v>11.69</v>
      </c>
    </row>
    <row r="89" spans="1:12" ht="15" x14ac:dyDescent="0.25">
      <c r="A89" s="23"/>
      <c r="B89" s="15"/>
      <c r="C89" s="11"/>
      <c r="D89" s="7" t="s">
        <v>101</v>
      </c>
      <c r="E89" s="42" t="s">
        <v>68</v>
      </c>
      <c r="F89" s="43">
        <v>100</v>
      </c>
      <c r="G89" s="43">
        <v>2</v>
      </c>
      <c r="H89" s="43">
        <v>1</v>
      </c>
      <c r="I89" s="43">
        <v>14</v>
      </c>
      <c r="J89" s="43">
        <v>80</v>
      </c>
      <c r="K89" s="44" t="s">
        <v>44</v>
      </c>
      <c r="L89" s="43">
        <v>36.9</v>
      </c>
    </row>
    <row r="90" spans="1:12" ht="15" x14ac:dyDescent="0.25">
      <c r="A90" s="23"/>
      <c r="B90" s="15"/>
      <c r="C90" s="11"/>
      <c r="D90" s="7" t="s">
        <v>30</v>
      </c>
      <c r="E90" s="42" t="s">
        <v>43</v>
      </c>
      <c r="F90" s="43">
        <v>30</v>
      </c>
      <c r="G90" s="43">
        <v>1</v>
      </c>
      <c r="H90" s="43">
        <v>0</v>
      </c>
      <c r="I90" s="43">
        <v>9</v>
      </c>
      <c r="J90" s="43">
        <v>46</v>
      </c>
      <c r="K90" s="44" t="s">
        <v>44</v>
      </c>
      <c r="L90" s="43">
        <v>2.15</v>
      </c>
    </row>
    <row r="91" spans="1:12" ht="15" x14ac:dyDescent="0.25">
      <c r="A91" s="23"/>
      <c r="B91" s="15"/>
      <c r="C91" s="11"/>
      <c r="D91" s="7" t="s">
        <v>31</v>
      </c>
      <c r="E91" s="42" t="s">
        <v>95</v>
      </c>
      <c r="F91" s="43">
        <v>40</v>
      </c>
      <c r="G91" s="43">
        <v>2.64</v>
      </c>
      <c r="H91" s="43">
        <v>0.48</v>
      </c>
      <c r="I91" s="43">
        <v>13.68</v>
      </c>
      <c r="J91" s="43">
        <v>69.599999999999994</v>
      </c>
      <c r="K91" s="44" t="s">
        <v>44</v>
      </c>
      <c r="L91" s="43">
        <v>1.63</v>
      </c>
    </row>
    <row r="92" spans="1:12" ht="15" x14ac:dyDescent="0.25">
      <c r="A92" s="23"/>
      <c r="B92" s="15"/>
      <c r="C92" s="11"/>
      <c r="D92" s="7" t="s">
        <v>22</v>
      </c>
      <c r="E92" s="42" t="s">
        <v>45</v>
      </c>
      <c r="F92" s="43">
        <v>200</v>
      </c>
      <c r="G92" s="43">
        <v>3</v>
      </c>
      <c r="H92" s="43">
        <v>2</v>
      </c>
      <c r="I92" s="43">
        <v>15</v>
      </c>
      <c r="J92" s="43">
        <v>100</v>
      </c>
      <c r="K92" s="44">
        <v>379</v>
      </c>
      <c r="L92" s="43">
        <v>9.8800000000000008</v>
      </c>
    </row>
    <row r="93" spans="1:12" ht="15" x14ac:dyDescent="0.25">
      <c r="A93" s="23"/>
      <c r="B93" s="15"/>
      <c r="C93" s="11"/>
      <c r="D93" s="7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4"/>
      <c r="B94" s="17"/>
      <c r="C94" s="8"/>
      <c r="D94" s="18" t="s">
        <v>32</v>
      </c>
      <c r="E94" s="9"/>
      <c r="F94" s="19">
        <f>SUM(F85:F93)</f>
        <v>950</v>
      </c>
      <c r="G94" s="19">
        <f t="shared" ref="G94:L94" si="9">SUM(G85:G93)</f>
        <v>24.64</v>
      </c>
      <c r="H94" s="19">
        <f t="shared" si="9"/>
        <v>17.48</v>
      </c>
      <c r="I94" s="19">
        <f t="shared" si="9"/>
        <v>88.68</v>
      </c>
      <c r="J94" s="19">
        <f t="shared" si="9"/>
        <v>761.6</v>
      </c>
      <c r="K94" s="25"/>
      <c r="L94" s="19">
        <f t="shared" si="9"/>
        <v>147.75</v>
      </c>
    </row>
    <row r="95" spans="1:12" ht="15.75" customHeight="1" thickBot="1" x14ac:dyDescent="0.25">
      <c r="A95" s="29">
        <f>A77</f>
        <v>1</v>
      </c>
      <c r="B95" s="30">
        <f>B77</f>
        <v>5</v>
      </c>
      <c r="C95" s="66" t="s">
        <v>4</v>
      </c>
      <c r="D95" s="67"/>
      <c r="E95" s="31"/>
      <c r="F95" s="32">
        <f>F84+F94</f>
        <v>1654</v>
      </c>
      <c r="G95" s="32">
        <f t="shared" ref="G95:I95" si="10">G84+G94</f>
        <v>48.64</v>
      </c>
      <c r="H95" s="32">
        <f t="shared" si="10"/>
        <v>44.480000000000004</v>
      </c>
      <c r="I95" s="32">
        <f t="shared" si="10"/>
        <v>180.68</v>
      </c>
      <c r="J95" s="32">
        <f>J84+J94</f>
        <v>1517.6</v>
      </c>
      <c r="K95" s="32"/>
      <c r="L95" s="32">
        <f>L84+L94</f>
        <v>267.06</v>
      </c>
    </row>
    <row r="96" spans="1:12" ht="15" x14ac:dyDescent="0.25">
      <c r="A96" s="20">
        <v>2</v>
      </c>
      <c r="B96" s="21">
        <v>1</v>
      </c>
      <c r="C96" s="22" t="s">
        <v>20</v>
      </c>
      <c r="D96" s="5" t="s">
        <v>21</v>
      </c>
      <c r="E96" s="39" t="s">
        <v>102</v>
      </c>
      <c r="F96" s="40">
        <v>210</v>
      </c>
      <c r="G96" s="40">
        <v>5</v>
      </c>
      <c r="H96" s="40">
        <v>11</v>
      </c>
      <c r="I96" s="40">
        <v>33</v>
      </c>
      <c r="J96" s="40">
        <v>251</v>
      </c>
      <c r="K96" s="41">
        <v>182</v>
      </c>
      <c r="L96" s="40">
        <v>21.88</v>
      </c>
    </row>
    <row r="97" spans="1:12" ht="15" x14ac:dyDescent="0.25">
      <c r="A97" s="23"/>
      <c r="B97" s="15"/>
      <c r="C97" s="11"/>
      <c r="D97" s="7" t="s">
        <v>22</v>
      </c>
      <c r="E97" s="42" t="s">
        <v>45</v>
      </c>
      <c r="F97" s="43">
        <v>200</v>
      </c>
      <c r="G97" s="43">
        <v>3</v>
      </c>
      <c r="H97" s="43">
        <v>2</v>
      </c>
      <c r="I97" s="43">
        <v>15</v>
      </c>
      <c r="J97" s="43">
        <v>100</v>
      </c>
      <c r="K97" s="44">
        <v>379</v>
      </c>
      <c r="L97" s="43">
        <v>9.8800000000000008</v>
      </c>
    </row>
    <row r="98" spans="1:12" ht="15" x14ac:dyDescent="0.25">
      <c r="A98" s="23"/>
      <c r="B98" s="15"/>
      <c r="C98" s="11"/>
      <c r="D98" s="7" t="s">
        <v>25</v>
      </c>
      <c r="E98" s="42" t="s">
        <v>85</v>
      </c>
      <c r="F98" s="43">
        <v>60</v>
      </c>
      <c r="G98" s="43">
        <v>6</v>
      </c>
      <c r="H98" s="43">
        <v>9</v>
      </c>
      <c r="I98" s="43">
        <v>17</v>
      </c>
      <c r="J98" s="43">
        <v>188</v>
      </c>
      <c r="K98" s="44">
        <v>3</v>
      </c>
      <c r="L98" s="43">
        <v>23.53</v>
      </c>
    </row>
    <row r="99" spans="1:12" ht="15" x14ac:dyDescent="0.25">
      <c r="A99" s="23"/>
      <c r="B99" s="15"/>
      <c r="C99" s="11"/>
      <c r="D99" s="7" t="s">
        <v>23</v>
      </c>
      <c r="E99" s="42" t="s">
        <v>86</v>
      </c>
      <c r="F99" s="43">
        <v>100</v>
      </c>
      <c r="G99" s="43">
        <v>0</v>
      </c>
      <c r="H99" s="43">
        <v>0</v>
      </c>
      <c r="I99" s="43">
        <v>9</v>
      </c>
      <c r="J99" s="43">
        <v>44</v>
      </c>
      <c r="K99" s="44">
        <v>338</v>
      </c>
      <c r="L99" s="43">
        <v>7.5</v>
      </c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4"/>
      <c r="B102" s="17"/>
      <c r="C102" s="8"/>
      <c r="D102" s="18" t="s">
        <v>32</v>
      </c>
      <c r="E102" s="9"/>
      <c r="F102" s="19">
        <f>SUM(F96:F101)</f>
        <v>570</v>
      </c>
      <c r="G102" s="19">
        <f>SUM(G96:G101)</f>
        <v>14</v>
      </c>
      <c r="H102" s="19">
        <f>SUM(H96:H101)</f>
        <v>22</v>
      </c>
      <c r="I102" s="19">
        <f>SUM(I96:I101)</f>
        <v>74</v>
      </c>
      <c r="J102" s="19">
        <f>SUM(J96:J101)</f>
        <v>583</v>
      </c>
      <c r="K102" s="25"/>
      <c r="L102" s="19">
        <f>SUM(L96:L101)</f>
        <v>62.79</v>
      </c>
    </row>
    <row r="103" spans="1:12" ht="15" x14ac:dyDescent="0.25">
      <c r="A103" s="26">
        <f>A96</f>
        <v>2</v>
      </c>
      <c r="B103" s="13">
        <f>B96</f>
        <v>1</v>
      </c>
      <c r="C103" s="10" t="s">
        <v>24</v>
      </c>
      <c r="D103" s="7" t="s">
        <v>25</v>
      </c>
      <c r="E103" s="42" t="s">
        <v>69</v>
      </c>
      <c r="F103" s="43">
        <v>60</v>
      </c>
      <c r="G103" s="43">
        <v>13</v>
      </c>
      <c r="H103" s="43">
        <v>1</v>
      </c>
      <c r="I103" s="43">
        <v>31</v>
      </c>
      <c r="J103" s="43">
        <v>189</v>
      </c>
      <c r="K103" s="44">
        <v>131</v>
      </c>
      <c r="L103" s="43">
        <v>12.55</v>
      </c>
    </row>
    <row r="104" spans="1:12" ht="15" x14ac:dyDescent="0.25">
      <c r="A104" s="23"/>
      <c r="B104" s="15"/>
      <c r="C104" s="11"/>
      <c r="D104" s="7" t="s">
        <v>26</v>
      </c>
      <c r="E104" s="42" t="s">
        <v>70</v>
      </c>
      <c r="F104" s="43">
        <v>250</v>
      </c>
      <c r="G104" s="43">
        <v>2</v>
      </c>
      <c r="H104" s="43">
        <v>3</v>
      </c>
      <c r="I104" s="43">
        <v>15</v>
      </c>
      <c r="J104" s="43">
        <v>102</v>
      </c>
      <c r="K104" s="44">
        <v>84</v>
      </c>
      <c r="L104" s="43">
        <v>11.57</v>
      </c>
    </row>
    <row r="105" spans="1:12" ht="15" x14ac:dyDescent="0.25">
      <c r="A105" s="23"/>
      <c r="B105" s="15"/>
      <c r="C105" s="11"/>
      <c r="D105" s="7" t="s">
        <v>27</v>
      </c>
      <c r="E105" s="42" t="s">
        <v>71</v>
      </c>
      <c r="F105" s="43">
        <v>100</v>
      </c>
      <c r="G105" s="43">
        <v>13</v>
      </c>
      <c r="H105" s="43">
        <v>5</v>
      </c>
      <c r="I105" s="43">
        <v>9</v>
      </c>
      <c r="J105" s="43">
        <v>138</v>
      </c>
      <c r="K105" s="44">
        <v>261</v>
      </c>
      <c r="L105" s="43">
        <v>21.45</v>
      </c>
    </row>
    <row r="106" spans="1:12" ht="15" x14ac:dyDescent="0.25">
      <c r="A106" s="23"/>
      <c r="B106" s="15"/>
      <c r="C106" s="11"/>
      <c r="D106" s="7" t="s">
        <v>28</v>
      </c>
      <c r="E106" s="42" t="s">
        <v>41</v>
      </c>
      <c r="F106" s="43">
        <v>150</v>
      </c>
      <c r="G106" s="43">
        <v>5</v>
      </c>
      <c r="H106" s="43">
        <v>3</v>
      </c>
      <c r="I106" s="43">
        <v>36</v>
      </c>
      <c r="J106" s="43">
        <v>199</v>
      </c>
      <c r="K106" s="44">
        <v>203</v>
      </c>
      <c r="L106" s="43">
        <v>6.9</v>
      </c>
    </row>
    <row r="107" spans="1:12" ht="15" x14ac:dyDescent="0.25">
      <c r="A107" s="23"/>
      <c r="B107" s="15"/>
      <c r="C107" s="11"/>
      <c r="D107" s="7" t="s">
        <v>29</v>
      </c>
      <c r="E107" s="42" t="s">
        <v>72</v>
      </c>
      <c r="F107" s="43">
        <v>200</v>
      </c>
      <c r="G107" s="43">
        <v>1</v>
      </c>
      <c r="H107" s="43">
        <v>0</v>
      </c>
      <c r="I107" s="43">
        <v>20</v>
      </c>
      <c r="J107" s="43">
        <v>86</v>
      </c>
      <c r="K107" s="44">
        <v>389</v>
      </c>
      <c r="L107" s="43">
        <v>9.83</v>
      </c>
    </row>
    <row r="108" spans="1:12" ht="15" x14ac:dyDescent="0.25">
      <c r="A108" s="23"/>
      <c r="B108" s="15"/>
      <c r="C108" s="11"/>
      <c r="D108" s="7" t="s">
        <v>30</v>
      </c>
      <c r="E108" s="42" t="s">
        <v>43</v>
      </c>
      <c r="F108" s="43">
        <v>30</v>
      </c>
      <c r="G108" s="43">
        <v>1</v>
      </c>
      <c r="H108" s="43">
        <v>0</v>
      </c>
      <c r="I108" s="43">
        <v>9</v>
      </c>
      <c r="J108" s="43">
        <v>46</v>
      </c>
      <c r="K108" s="44" t="s">
        <v>44</v>
      </c>
      <c r="L108" s="43">
        <v>2.15</v>
      </c>
    </row>
    <row r="109" spans="1:12" ht="15" x14ac:dyDescent="0.25">
      <c r="A109" s="23"/>
      <c r="B109" s="15"/>
      <c r="C109" s="11"/>
      <c r="D109" s="7" t="s">
        <v>31</v>
      </c>
      <c r="E109" s="42" t="s">
        <v>95</v>
      </c>
      <c r="F109" s="43">
        <v>40</v>
      </c>
      <c r="G109" s="59">
        <v>2.64</v>
      </c>
      <c r="H109" s="59">
        <v>0.48</v>
      </c>
      <c r="I109" s="59">
        <v>13.68</v>
      </c>
      <c r="J109" s="59">
        <v>69.599999999999994</v>
      </c>
      <c r="K109" s="44" t="s">
        <v>44</v>
      </c>
      <c r="L109" s="43">
        <v>1.63</v>
      </c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4"/>
      <c r="B112" s="17"/>
      <c r="C112" s="8"/>
      <c r="D112" s="18" t="s">
        <v>32</v>
      </c>
      <c r="E112" s="9"/>
      <c r="F112" s="19">
        <f>SUM(F103:F111)</f>
        <v>830</v>
      </c>
      <c r="G112" s="19">
        <f t="shared" ref="G112:J112" si="11">SUM(G103:G111)</f>
        <v>37.64</v>
      </c>
      <c r="H112" s="19">
        <f t="shared" si="11"/>
        <v>12.48</v>
      </c>
      <c r="I112" s="19">
        <f t="shared" si="11"/>
        <v>133.68</v>
      </c>
      <c r="J112" s="19">
        <f t="shared" si="11"/>
        <v>829.6</v>
      </c>
      <c r="K112" s="25"/>
      <c r="L112" s="19">
        <f t="shared" ref="L112" si="12">SUM(L103:L111)</f>
        <v>66.08</v>
      </c>
    </row>
    <row r="113" spans="1:12" ht="15.75" thickBot="1" x14ac:dyDescent="0.25">
      <c r="A113" s="29">
        <f>A96</f>
        <v>2</v>
      </c>
      <c r="B113" s="30">
        <f>B96</f>
        <v>1</v>
      </c>
      <c r="C113" s="66" t="s">
        <v>4</v>
      </c>
      <c r="D113" s="67"/>
      <c r="E113" s="31"/>
      <c r="F113" s="32">
        <f>F102+F112</f>
        <v>1400</v>
      </c>
      <c r="G113" s="32">
        <f t="shared" ref="G113:L113" si="13">G102+G112</f>
        <v>51.64</v>
      </c>
      <c r="H113" s="32">
        <f t="shared" si="13"/>
        <v>34.480000000000004</v>
      </c>
      <c r="I113" s="32">
        <f t="shared" si="13"/>
        <v>207.68</v>
      </c>
      <c r="J113" s="32">
        <f>J102+J112</f>
        <v>1412.6</v>
      </c>
      <c r="K113" s="32"/>
      <c r="L113" s="32">
        <f t="shared" si="13"/>
        <v>128.87</v>
      </c>
    </row>
    <row r="114" spans="1:12" ht="15" x14ac:dyDescent="0.25">
      <c r="A114" s="14">
        <v>2</v>
      </c>
      <c r="B114" s="15">
        <v>2</v>
      </c>
      <c r="C114" s="22" t="s">
        <v>20</v>
      </c>
      <c r="D114" s="60" t="s">
        <v>27</v>
      </c>
      <c r="E114" s="39" t="s">
        <v>98</v>
      </c>
      <c r="F114" s="40">
        <v>100</v>
      </c>
      <c r="G114" s="40">
        <v>20</v>
      </c>
      <c r="H114" s="40">
        <v>12</v>
      </c>
      <c r="I114" s="40">
        <v>2</v>
      </c>
      <c r="J114" s="40">
        <v>197</v>
      </c>
      <c r="K114" s="41">
        <v>232</v>
      </c>
      <c r="L114" s="40">
        <v>42.36</v>
      </c>
    </row>
    <row r="115" spans="1:12" ht="15" x14ac:dyDescent="0.25">
      <c r="A115" s="14"/>
      <c r="B115" s="15"/>
      <c r="C115" s="11"/>
      <c r="D115" s="61" t="s">
        <v>22</v>
      </c>
      <c r="E115" s="42" t="s">
        <v>42</v>
      </c>
      <c r="F115" s="43">
        <v>204</v>
      </c>
      <c r="G115" s="43">
        <v>0</v>
      </c>
      <c r="H115" s="43">
        <v>0</v>
      </c>
      <c r="I115" s="43">
        <v>15</v>
      </c>
      <c r="J115" s="43">
        <v>62</v>
      </c>
      <c r="K115" s="44">
        <v>377</v>
      </c>
      <c r="L115" s="43">
        <v>2.54</v>
      </c>
    </row>
    <row r="116" spans="1:12" ht="15" x14ac:dyDescent="0.25">
      <c r="A116" s="14"/>
      <c r="B116" s="15"/>
      <c r="C116" s="11"/>
      <c r="D116" s="62" t="s">
        <v>30</v>
      </c>
      <c r="E116" s="42" t="s">
        <v>43</v>
      </c>
      <c r="F116" s="43">
        <v>40</v>
      </c>
      <c r="G116" s="43">
        <v>2</v>
      </c>
      <c r="H116" s="43">
        <v>0</v>
      </c>
      <c r="I116" s="43">
        <v>13</v>
      </c>
      <c r="J116" s="43">
        <v>62</v>
      </c>
      <c r="K116" s="44" t="s">
        <v>44</v>
      </c>
      <c r="L116" s="43">
        <v>2.86</v>
      </c>
    </row>
    <row r="117" spans="1:12" ht="15" x14ac:dyDescent="0.25">
      <c r="A117" s="14"/>
      <c r="B117" s="15"/>
      <c r="C117" s="11"/>
      <c r="D117" s="62" t="s">
        <v>25</v>
      </c>
      <c r="E117" s="42" t="s">
        <v>97</v>
      </c>
      <c r="F117" s="43">
        <v>60</v>
      </c>
      <c r="G117" s="43">
        <v>0</v>
      </c>
      <c r="H117" s="43">
        <v>0</v>
      </c>
      <c r="I117" s="43">
        <v>0</v>
      </c>
      <c r="J117" s="43">
        <v>7</v>
      </c>
      <c r="K117" s="44">
        <v>70</v>
      </c>
      <c r="L117" s="43">
        <v>4.4400000000000004</v>
      </c>
    </row>
    <row r="118" spans="1:12" ht="15" x14ac:dyDescent="0.25">
      <c r="A118" s="14"/>
      <c r="B118" s="15"/>
      <c r="C118" s="11"/>
      <c r="D118" s="62" t="s">
        <v>29</v>
      </c>
      <c r="E118" s="42" t="s">
        <v>46</v>
      </c>
      <c r="F118" s="43">
        <v>200</v>
      </c>
      <c r="G118" s="43">
        <v>6</v>
      </c>
      <c r="H118" s="43">
        <v>7</v>
      </c>
      <c r="I118" s="43">
        <v>9</v>
      </c>
      <c r="J118" s="43">
        <v>126</v>
      </c>
      <c r="K118" s="44" t="s">
        <v>44</v>
      </c>
      <c r="L118" s="43">
        <v>23.75</v>
      </c>
    </row>
    <row r="119" spans="1:12" ht="15" x14ac:dyDescent="0.25">
      <c r="A119" s="14"/>
      <c r="B119" s="15"/>
      <c r="C119" s="11"/>
      <c r="D119" s="61" t="s">
        <v>28</v>
      </c>
      <c r="E119" s="42" t="s">
        <v>73</v>
      </c>
      <c r="F119" s="43">
        <v>150</v>
      </c>
      <c r="G119" s="43">
        <v>3</v>
      </c>
      <c r="H119" s="43">
        <v>4</v>
      </c>
      <c r="I119" s="43">
        <v>25</v>
      </c>
      <c r="J119" s="43">
        <v>159</v>
      </c>
      <c r="K119" s="44">
        <v>175</v>
      </c>
      <c r="L119" s="43">
        <v>8.73</v>
      </c>
    </row>
    <row r="120" spans="1:12" ht="15" x14ac:dyDescent="0.25">
      <c r="A120" s="16"/>
      <c r="B120" s="17"/>
      <c r="C120" s="8"/>
      <c r="D120" s="18" t="s">
        <v>32</v>
      </c>
      <c r="E120" s="9"/>
      <c r="F120" s="19">
        <f>SUM(F114:F119)</f>
        <v>754</v>
      </c>
      <c r="G120" s="19">
        <f>SUM(G114:G119)</f>
        <v>31</v>
      </c>
      <c r="H120" s="19">
        <f>SUM(H114:H119)</f>
        <v>23</v>
      </c>
      <c r="I120" s="19">
        <f>SUM(I114:I119)</f>
        <v>64</v>
      </c>
      <c r="J120" s="19">
        <f>SUM(J114:J119)</f>
        <v>613</v>
      </c>
      <c r="K120" s="25"/>
      <c r="L120" s="19">
        <f>SUM(L114:L119)</f>
        <v>84.679999999999993</v>
      </c>
    </row>
    <row r="121" spans="1:12" ht="15" x14ac:dyDescent="0.25">
      <c r="A121" s="13">
        <f>A114</f>
        <v>2</v>
      </c>
      <c r="B121" s="13">
        <f>B114</f>
        <v>2</v>
      </c>
      <c r="C121" s="10" t="s">
        <v>24</v>
      </c>
      <c r="D121" s="7" t="s">
        <v>25</v>
      </c>
      <c r="E121" s="42" t="s">
        <v>74</v>
      </c>
      <c r="F121" s="43">
        <v>60</v>
      </c>
      <c r="G121" s="43">
        <v>1</v>
      </c>
      <c r="H121" s="43">
        <v>3</v>
      </c>
      <c r="I121" s="43">
        <v>6</v>
      </c>
      <c r="J121" s="43">
        <v>64</v>
      </c>
      <c r="K121" s="44">
        <v>67</v>
      </c>
      <c r="L121" s="43">
        <v>4.46</v>
      </c>
    </row>
    <row r="122" spans="1:12" ht="15" x14ac:dyDescent="0.25">
      <c r="A122" s="14"/>
      <c r="B122" s="15"/>
      <c r="C122" s="11"/>
      <c r="D122" s="7" t="s">
        <v>26</v>
      </c>
      <c r="E122" s="42" t="s">
        <v>48</v>
      </c>
      <c r="F122" s="43">
        <v>200</v>
      </c>
      <c r="G122" s="43">
        <v>9</v>
      </c>
      <c r="H122" s="43">
        <v>8</v>
      </c>
      <c r="I122" s="43">
        <v>25</v>
      </c>
      <c r="J122" s="43">
        <v>220</v>
      </c>
      <c r="K122" s="44">
        <v>103</v>
      </c>
      <c r="L122" s="43">
        <v>13.51</v>
      </c>
    </row>
    <row r="123" spans="1:12" ht="15" x14ac:dyDescent="0.25">
      <c r="A123" s="14"/>
      <c r="B123" s="15"/>
      <c r="C123" s="11"/>
      <c r="D123" s="7" t="s">
        <v>27</v>
      </c>
      <c r="E123" s="42" t="s">
        <v>103</v>
      </c>
      <c r="F123" s="43">
        <v>90</v>
      </c>
      <c r="G123" s="43">
        <v>14</v>
      </c>
      <c r="H123" s="43">
        <v>14</v>
      </c>
      <c r="I123" s="43">
        <v>0</v>
      </c>
      <c r="J123" s="43">
        <v>191</v>
      </c>
      <c r="K123" s="44">
        <v>293</v>
      </c>
      <c r="L123" s="43">
        <v>30.51</v>
      </c>
    </row>
    <row r="124" spans="1:12" ht="15" x14ac:dyDescent="0.25">
      <c r="A124" s="14"/>
      <c r="B124" s="15"/>
      <c r="C124" s="11"/>
      <c r="D124" s="7" t="s">
        <v>28</v>
      </c>
      <c r="E124" s="42" t="s">
        <v>104</v>
      </c>
      <c r="F124" s="43">
        <v>150</v>
      </c>
      <c r="G124" s="43">
        <v>3</v>
      </c>
      <c r="H124" s="43">
        <v>5</v>
      </c>
      <c r="I124" s="43">
        <v>36</v>
      </c>
      <c r="J124" s="43">
        <v>209</v>
      </c>
      <c r="K124" s="44">
        <v>304</v>
      </c>
      <c r="L124" s="43">
        <v>8.2100000000000009</v>
      </c>
    </row>
    <row r="125" spans="1:12" ht="15" x14ac:dyDescent="0.25">
      <c r="A125" s="14"/>
      <c r="B125" s="15"/>
      <c r="C125" s="11"/>
      <c r="D125" s="7" t="s">
        <v>29</v>
      </c>
      <c r="E125" s="42" t="s">
        <v>99</v>
      </c>
      <c r="F125" s="43">
        <v>200</v>
      </c>
      <c r="G125" s="43">
        <v>0.22</v>
      </c>
      <c r="H125" s="43">
        <v>0.06</v>
      </c>
      <c r="I125" s="43">
        <v>24</v>
      </c>
      <c r="J125" s="43">
        <v>98</v>
      </c>
      <c r="K125" s="44">
        <v>349</v>
      </c>
      <c r="L125" s="43">
        <v>3.52</v>
      </c>
    </row>
    <row r="126" spans="1:12" ht="15" x14ac:dyDescent="0.25">
      <c r="A126" s="14"/>
      <c r="B126" s="15"/>
      <c r="C126" s="11"/>
      <c r="D126" s="7" t="s">
        <v>30</v>
      </c>
      <c r="E126" s="42" t="s">
        <v>43</v>
      </c>
      <c r="F126" s="43">
        <v>30</v>
      </c>
      <c r="G126" s="43">
        <v>1</v>
      </c>
      <c r="H126" s="43">
        <v>0</v>
      </c>
      <c r="I126" s="43">
        <v>9</v>
      </c>
      <c r="J126" s="43">
        <v>46</v>
      </c>
      <c r="K126" s="44" t="s">
        <v>44</v>
      </c>
      <c r="L126" s="43">
        <v>2.15</v>
      </c>
    </row>
    <row r="127" spans="1:12" ht="15" x14ac:dyDescent="0.25">
      <c r="A127" s="14"/>
      <c r="B127" s="15"/>
      <c r="C127" s="11"/>
      <c r="D127" s="7" t="s">
        <v>31</v>
      </c>
      <c r="E127" s="42" t="s">
        <v>95</v>
      </c>
      <c r="F127" s="43">
        <v>40</v>
      </c>
      <c r="G127" s="59">
        <v>2.64</v>
      </c>
      <c r="H127" s="59">
        <v>0.48</v>
      </c>
      <c r="I127" s="59">
        <v>13.68</v>
      </c>
      <c r="J127" s="59">
        <v>69.599999999999994</v>
      </c>
      <c r="K127" s="44" t="s">
        <v>44</v>
      </c>
      <c r="L127" s="43">
        <v>1.63</v>
      </c>
    </row>
    <row r="128" spans="1:12" ht="15" x14ac:dyDescent="0.25">
      <c r="A128" s="14"/>
      <c r="B128" s="15"/>
      <c r="C128" s="11"/>
      <c r="D128" s="61" t="s">
        <v>101</v>
      </c>
      <c r="E128" s="42" t="s">
        <v>68</v>
      </c>
      <c r="F128" s="43">
        <v>100</v>
      </c>
      <c r="G128" s="43">
        <v>2.4</v>
      </c>
      <c r="H128" s="43">
        <v>1.2</v>
      </c>
      <c r="I128" s="43">
        <v>14</v>
      </c>
      <c r="J128" s="43">
        <v>80</v>
      </c>
      <c r="K128" s="44" t="s">
        <v>44</v>
      </c>
      <c r="L128" s="43">
        <v>36.9</v>
      </c>
    </row>
    <row r="129" spans="1:12" ht="15" x14ac:dyDescent="0.2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6"/>
      <c r="B130" s="17"/>
      <c r="C130" s="8"/>
      <c r="D130" s="18" t="s">
        <v>32</v>
      </c>
      <c r="E130" s="9"/>
      <c r="F130" s="19">
        <f>SUM(F121:F129)</f>
        <v>870</v>
      </c>
      <c r="G130" s="19">
        <f t="shared" ref="G130:J130" si="14">SUM(G121:G129)</f>
        <v>33.26</v>
      </c>
      <c r="H130" s="19">
        <f t="shared" si="14"/>
        <v>31.74</v>
      </c>
      <c r="I130" s="19">
        <f t="shared" si="14"/>
        <v>127.68</v>
      </c>
      <c r="J130" s="19">
        <f t="shared" si="14"/>
        <v>977.6</v>
      </c>
      <c r="K130" s="25"/>
      <c r="L130" s="19">
        <f t="shared" ref="L130" si="15">SUM(L121:L129)</f>
        <v>100.89000000000001</v>
      </c>
    </row>
    <row r="131" spans="1:12" ht="15.75" thickBot="1" x14ac:dyDescent="0.25">
      <c r="A131" s="33">
        <f>A114</f>
        <v>2</v>
      </c>
      <c r="B131" s="33">
        <f>B114</f>
        <v>2</v>
      </c>
      <c r="C131" s="66" t="s">
        <v>4</v>
      </c>
      <c r="D131" s="67"/>
      <c r="E131" s="31"/>
      <c r="F131" s="32">
        <f>F120+F130</f>
        <v>1624</v>
      </c>
      <c r="G131" s="32">
        <f t="shared" ref="G131:I131" si="16">G120+G130</f>
        <v>64.259999999999991</v>
      </c>
      <c r="H131" s="32">
        <f t="shared" si="16"/>
        <v>54.739999999999995</v>
      </c>
      <c r="I131" s="32">
        <f t="shared" si="16"/>
        <v>191.68</v>
      </c>
      <c r="J131" s="32">
        <f>J120+J130</f>
        <v>1590.6</v>
      </c>
      <c r="K131" s="32"/>
      <c r="L131" s="32">
        <f>L120+L130</f>
        <v>185.57</v>
      </c>
    </row>
    <row r="132" spans="1:12" ht="15" x14ac:dyDescent="0.25">
      <c r="A132" s="20">
        <v>2</v>
      </c>
      <c r="B132" s="21">
        <v>3</v>
      </c>
      <c r="C132" s="22" t="s">
        <v>20</v>
      </c>
      <c r="D132" s="60" t="s">
        <v>21</v>
      </c>
      <c r="E132" s="39" t="s">
        <v>82</v>
      </c>
      <c r="F132" s="40">
        <v>210</v>
      </c>
      <c r="G132" s="40">
        <v>39</v>
      </c>
      <c r="H132" s="40">
        <v>30</v>
      </c>
      <c r="I132" s="40">
        <v>87.36</v>
      </c>
      <c r="J132" s="40">
        <v>779</v>
      </c>
      <c r="K132" s="41">
        <v>173</v>
      </c>
      <c r="L132" s="40">
        <v>63</v>
      </c>
    </row>
    <row r="133" spans="1:12" ht="15" x14ac:dyDescent="0.25">
      <c r="A133" s="23"/>
      <c r="B133" s="15"/>
      <c r="C133" s="11"/>
      <c r="D133" s="61" t="s">
        <v>22</v>
      </c>
      <c r="E133" s="42" t="s">
        <v>49</v>
      </c>
      <c r="F133" s="43">
        <v>200</v>
      </c>
      <c r="G133" s="43">
        <v>0</v>
      </c>
      <c r="H133" s="43">
        <v>0</v>
      </c>
      <c r="I133" s="43">
        <v>15</v>
      </c>
      <c r="J133" s="43">
        <v>61</v>
      </c>
      <c r="K133" s="44">
        <v>376</v>
      </c>
      <c r="L133" s="43">
        <v>1.49</v>
      </c>
    </row>
    <row r="134" spans="1:12" ht="15" x14ac:dyDescent="0.25">
      <c r="A134" s="23"/>
      <c r="B134" s="15"/>
      <c r="C134" s="11"/>
      <c r="D134" s="62" t="s">
        <v>30</v>
      </c>
      <c r="E134" s="42" t="s">
        <v>43</v>
      </c>
      <c r="F134" s="43">
        <v>40</v>
      </c>
      <c r="G134" s="43">
        <v>2</v>
      </c>
      <c r="H134" s="43">
        <v>0</v>
      </c>
      <c r="I134" s="43">
        <v>13</v>
      </c>
      <c r="J134" s="43">
        <v>62</v>
      </c>
      <c r="K134" s="44" t="s">
        <v>44</v>
      </c>
      <c r="L134" s="43">
        <v>2.86</v>
      </c>
    </row>
    <row r="135" spans="1:12" ht="15.75" customHeight="1" x14ac:dyDescent="0.25">
      <c r="A135" s="23"/>
      <c r="B135" s="15"/>
      <c r="C135" s="11"/>
      <c r="D135" s="62" t="s">
        <v>23</v>
      </c>
      <c r="E135" s="42" t="s">
        <v>86</v>
      </c>
      <c r="F135" s="43">
        <v>100</v>
      </c>
      <c r="G135" s="43">
        <v>0</v>
      </c>
      <c r="H135" s="43">
        <v>0</v>
      </c>
      <c r="I135" s="43">
        <v>9</v>
      </c>
      <c r="J135" s="43">
        <v>44</v>
      </c>
      <c r="K135" s="44">
        <v>338</v>
      </c>
      <c r="L135" s="43">
        <v>7.5</v>
      </c>
    </row>
    <row r="136" spans="1:12" ht="15" x14ac:dyDescent="0.25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24"/>
      <c r="B137" s="17"/>
      <c r="C137" s="8"/>
      <c r="D137" s="18" t="s">
        <v>32</v>
      </c>
      <c r="E137" s="9"/>
      <c r="F137" s="19">
        <f>SUM(F132:F136)</f>
        <v>550</v>
      </c>
      <c r="G137" s="19">
        <f>SUM(G132:G136)</f>
        <v>41</v>
      </c>
      <c r="H137" s="19">
        <f>SUM(H132:H136)</f>
        <v>30</v>
      </c>
      <c r="I137" s="19">
        <f>SUM(I132:I136)</f>
        <v>124.36</v>
      </c>
      <c r="J137" s="19">
        <f>SUM(J132:J136)</f>
        <v>946</v>
      </c>
      <c r="K137" s="25"/>
      <c r="L137" s="19">
        <f>SUM(L132:L136)</f>
        <v>74.849999999999994</v>
      </c>
    </row>
    <row r="138" spans="1:12" ht="15" x14ac:dyDescent="0.25">
      <c r="A138" s="26">
        <f>A132</f>
        <v>2</v>
      </c>
      <c r="B138" s="13">
        <f>B132</f>
        <v>3</v>
      </c>
      <c r="C138" s="10" t="s">
        <v>24</v>
      </c>
      <c r="D138" s="7" t="s">
        <v>25</v>
      </c>
      <c r="E138" s="42" t="s">
        <v>94</v>
      </c>
      <c r="F138" s="43">
        <v>60</v>
      </c>
      <c r="G138" s="43">
        <v>0</v>
      </c>
      <c r="H138" s="43">
        <v>1</v>
      </c>
      <c r="I138" s="43">
        <v>5</v>
      </c>
      <c r="J138" s="43">
        <v>37</v>
      </c>
      <c r="K138" s="44">
        <v>45</v>
      </c>
      <c r="L138" s="43">
        <v>3.62</v>
      </c>
    </row>
    <row r="139" spans="1:12" ht="15" x14ac:dyDescent="0.25">
      <c r="A139" s="23"/>
      <c r="B139" s="15"/>
      <c r="C139" s="11"/>
      <c r="D139" s="7" t="s">
        <v>26</v>
      </c>
      <c r="E139" s="42" t="s">
        <v>75</v>
      </c>
      <c r="F139" s="43">
        <v>250</v>
      </c>
      <c r="G139" s="43">
        <v>3</v>
      </c>
      <c r="H139" s="43">
        <v>3</v>
      </c>
      <c r="I139" s="43">
        <v>20</v>
      </c>
      <c r="J139" s="43">
        <v>127</v>
      </c>
      <c r="K139" s="44">
        <v>108</v>
      </c>
      <c r="L139" s="43">
        <v>7.05</v>
      </c>
    </row>
    <row r="140" spans="1:12" ht="15" x14ac:dyDescent="0.25">
      <c r="A140" s="23"/>
      <c r="B140" s="15"/>
      <c r="C140" s="11"/>
      <c r="D140" s="7" t="s">
        <v>27</v>
      </c>
      <c r="E140" s="42" t="s">
        <v>76</v>
      </c>
      <c r="F140" s="43">
        <v>240</v>
      </c>
      <c r="G140" s="43">
        <v>17</v>
      </c>
      <c r="H140" s="43">
        <v>18</v>
      </c>
      <c r="I140" s="43">
        <v>30</v>
      </c>
      <c r="J140" s="43">
        <v>353</v>
      </c>
      <c r="K140" s="44">
        <v>259</v>
      </c>
      <c r="L140" s="43">
        <v>53.08</v>
      </c>
    </row>
    <row r="141" spans="1:12" ht="15" x14ac:dyDescent="0.25">
      <c r="A141" s="23"/>
      <c r="B141" s="15"/>
      <c r="C141" s="11"/>
      <c r="D141" s="7" t="s">
        <v>29</v>
      </c>
      <c r="E141" s="42" t="s">
        <v>72</v>
      </c>
      <c r="F141" s="43">
        <v>200</v>
      </c>
      <c r="G141" s="43">
        <v>1</v>
      </c>
      <c r="H141" s="43">
        <v>0</v>
      </c>
      <c r="I141" s="43">
        <v>20</v>
      </c>
      <c r="J141" s="43">
        <v>86</v>
      </c>
      <c r="K141" s="44">
        <v>389</v>
      </c>
      <c r="L141" s="43">
        <v>9.83</v>
      </c>
    </row>
    <row r="142" spans="1:12" ht="15" x14ac:dyDescent="0.25">
      <c r="A142" s="23"/>
      <c r="B142" s="15"/>
      <c r="C142" s="11"/>
      <c r="D142" s="7" t="s">
        <v>30</v>
      </c>
      <c r="E142" s="42" t="s">
        <v>43</v>
      </c>
      <c r="F142" s="43">
        <v>30</v>
      </c>
      <c r="G142" s="43">
        <v>1</v>
      </c>
      <c r="H142" s="43">
        <v>0</v>
      </c>
      <c r="I142" s="43">
        <v>9</v>
      </c>
      <c r="J142" s="43">
        <v>46</v>
      </c>
      <c r="K142" s="44" t="s">
        <v>44</v>
      </c>
      <c r="L142" s="43">
        <v>2.15</v>
      </c>
    </row>
    <row r="143" spans="1:12" ht="15" x14ac:dyDescent="0.25">
      <c r="A143" s="23"/>
      <c r="B143" s="15"/>
      <c r="C143" s="11"/>
      <c r="D143" s="7" t="s">
        <v>31</v>
      </c>
      <c r="E143" s="42" t="s">
        <v>95</v>
      </c>
      <c r="F143" s="43">
        <v>40</v>
      </c>
      <c r="G143" s="59">
        <v>2.64</v>
      </c>
      <c r="H143" s="59">
        <v>0.48</v>
      </c>
      <c r="I143" s="59">
        <v>13.68</v>
      </c>
      <c r="J143" s="59">
        <v>69.599999999999994</v>
      </c>
      <c r="K143" s="44" t="s">
        <v>44</v>
      </c>
      <c r="L143" s="43">
        <v>1.63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3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3" ht="15" x14ac:dyDescent="0.25">
      <c r="A146" s="24"/>
      <c r="B146" s="17"/>
      <c r="C146" s="8"/>
      <c r="D146" s="18" t="s">
        <v>32</v>
      </c>
      <c r="E146" s="9"/>
      <c r="F146" s="19">
        <f>SUM(F138:F145)</f>
        <v>820</v>
      </c>
      <c r="G146" s="19">
        <f>SUM(G138:G145)</f>
        <v>24.64</v>
      </c>
      <c r="H146" s="19">
        <f>SUM(H138:H145)</f>
        <v>22.48</v>
      </c>
      <c r="I146" s="19">
        <f>SUM(I138:I145)</f>
        <v>97.68</v>
      </c>
      <c r="J146" s="19">
        <f>SUM(J138:J145)</f>
        <v>718.6</v>
      </c>
      <c r="K146" s="25"/>
      <c r="L146" s="19">
        <f>SUM(L138:L145)</f>
        <v>77.36</v>
      </c>
    </row>
    <row r="147" spans="1:13" ht="15.75" thickBot="1" x14ac:dyDescent="0.25">
      <c r="A147" s="29">
        <f>A132</f>
        <v>2</v>
      </c>
      <c r="B147" s="30">
        <f>B132</f>
        <v>3</v>
      </c>
      <c r="C147" s="66" t="s">
        <v>4</v>
      </c>
      <c r="D147" s="67"/>
      <c r="E147" s="31"/>
      <c r="F147" s="32">
        <f>F137+F146</f>
        <v>1370</v>
      </c>
      <c r="G147" s="32">
        <f>G137+G146</f>
        <v>65.64</v>
      </c>
      <c r="H147" s="32">
        <f>H137+H146</f>
        <v>52.480000000000004</v>
      </c>
      <c r="I147" s="32">
        <f>I137+I146</f>
        <v>222.04000000000002</v>
      </c>
      <c r="J147" s="32">
        <f>J137+J146</f>
        <v>1664.6</v>
      </c>
      <c r="K147" s="32"/>
      <c r="L147" s="32">
        <f>L137+L146</f>
        <v>152.20999999999998</v>
      </c>
    </row>
    <row r="148" spans="1:13" ht="15" x14ac:dyDescent="0.25">
      <c r="A148" s="20">
        <v>2</v>
      </c>
      <c r="B148" s="21">
        <v>4</v>
      </c>
      <c r="C148" s="22" t="s">
        <v>20</v>
      </c>
      <c r="D148" s="60" t="s">
        <v>27</v>
      </c>
      <c r="E148" s="39" t="s">
        <v>105</v>
      </c>
      <c r="F148" s="40">
        <v>100</v>
      </c>
      <c r="G148" s="40">
        <v>11</v>
      </c>
      <c r="H148" s="40">
        <v>14</v>
      </c>
      <c r="I148" s="40">
        <v>14</v>
      </c>
      <c r="J148" s="40">
        <v>233</v>
      </c>
      <c r="K148" s="41">
        <v>279</v>
      </c>
      <c r="L148" s="40">
        <v>28.8</v>
      </c>
    </row>
    <row r="149" spans="1:13" ht="15" x14ac:dyDescent="0.25">
      <c r="A149" s="23"/>
      <c r="B149" s="15"/>
      <c r="C149" s="11"/>
      <c r="D149" s="61" t="s">
        <v>22</v>
      </c>
      <c r="E149" s="42" t="s">
        <v>39</v>
      </c>
      <c r="F149" s="43">
        <v>200</v>
      </c>
      <c r="G149" s="43">
        <v>3</v>
      </c>
      <c r="H149" s="43">
        <v>3</v>
      </c>
      <c r="I149" s="43">
        <v>25</v>
      </c>
      <c r="J149" s="43">
        <v>149</v>
      </c>
      <c r="K149" s="44">
        <v>382</v>
      </c>
      <c r="L149" s="43">
        <v>10.73</v>
      </c>
    </row>
    <row r="150" spans="1:13" ht="15" x14ac:dyDescent="0.25">
      <c r="A150" s="23"/>
      <c r="B150" s="15"/>
      <c r="C150" s="11"/>
      <c r="D150" s="62" t="s">
        <v>30</v>
      </c>
      <c r="E150" s="42" t="s">
        <v>43</v>
      </c>
      <c r="F150" s="43">
        <v>40</v>
      </c>
      <c r="G150" s="43">
        <v>2</v>
      </c>
      <c r="H150" s="43">
        <v>0</v>
      </c>
      <c r="I150" s="43">
        <v>13</v>
      </c>
      <c r="J150" s="43">
        <v>62</v>
      </c>
      <c r="K150" s="44" t="s">
        <v>44</v>
      </c>
      <c r="L150" s="43">
        <v>2.86</v>
      </c>
      <c r="M150" s="54"/>
    </row>
    <row r="151" spans="1:13" ht="15" x14ac:dyDescent="0.25">
      <c r="A151" s="23"/>
      <c r="B151" s="15"/>
      <c r="C151" s="11"/>
      <c r="D151" s="62" t="s">
        <v>23</v>
      </c>
      <c r="E151" s="42" t="s">
        <v>106</v>
      </c>
      <c r="F151" s="43">
        <v>200</v>
      </c>
      <c r="G151" s="43">
        <v>1</v>
      </c>
      <c r="H151" s="43">
        <v>0</v>
      </c>
      <c r="I151" s="43">
        <v>16</v>
      </c>
      <c r="J151" s="43">
        <v>75</v>
      </c>
      <c r="K151" s="44">
        <v>338</v>
      </c>
      <c r="L151" s="43">
        <v>22.5</v>
      </c>
    </row>
    <row r="152" spans="1:13" ht="15" x14ac:dyDescent="0.25">
      <c r="A152" s="23"/>
      <c r="B152" s="15"/>
      <c r="C152" s="11"/>
      <c r="D152" s="62" t="s">
        <v>28</v>
      </c>
      <c r="E152" s="42" t="s">
        <v>41</v>
      </c>
      <c r="F152" s="43">
        <v>150</v>
      </c>
      <c r="G152" s="43">
        <v>5</v>
      </c>
      <c r="H152" s="43">
        <v>3</v>
      </c>
      <c r="I152" s="43">
        <v>36</v>
      </c>
      <c r="J152" s="43">
        <v>199</v>
      </c>
      <c r="K152" s="44">
        <v>203</v>
      </c>
      <c r="L152" s="43">
        <v>6.9</v>
      </c>
    </row>
    <row r="153" spans="1:13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3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3" ht="15" x14ac:dyDescent="0.25">
      <c r="A155" s="24"/>
      <c r="B155" s="17"/>
      <c r="C155" s="8"/>
      <c r="D155" s="18" t="s">
        <v>32</v>
      </c>
      <c r="E155" s="9"/>
      <c r="F155" s="19">
        <f>SUM(F148:F154)</f>
        <v>690</v>
      </c>
      <c r="G155" s="19">
        <f t="shared" ref="G155:J155" si="17">SUM(G148:G154)</f>
        <v>22</v>
      </c>
      <c r="H155" s="19">
        <f t="shared" si="17"/>
        <v>20</v>
      </c>
      <c r="I155" s="19">
        <f t="shared" si="17"/>
        <v>104</v>
      </c>
      <c r="J155" s="19">
        <f t="shared" si="17"/>
        <v>718</v>
      </c>
      <c r="K155" s="25"/>
      <c r="L155" s="19">
        <f t="shared" ref="L155" si="18">SUM(L148:L154)</f>
        <v>71.790000000000006</v>
      </c>
    </row>
    <row r="156" spans="1:13" ht="15" x14ac:dyDescent="0.25">
      <c r="A156" s="26">
        <f>A148</f>
        <v>2</v>
      </c>
      <c r="B156" s="13">
        <f>B148</f>
        <v>4</v>
      </c>
      <c r="C156" s="10" t="s">
        <v>24</v>
      </c>
      <c r="D156" s="7" t="s">
        <v>25</v>
      </c>
      <c r="E156" s="42" t="s">
        <v>77</v>
      </c>
      <c r="F156" s="43">
        <v>60</v>
      </c>
      <c r="G156" s="43">
        <v>2</v>
      </c>
      <c r="H156" s="43">
        <v>4</v>
      </c>
      <c r="I156" s="43">
        <v>4</v>
      </c>
      <c r="J156" s="43">
        <v>70</v>
      </c>
      <c r="K156" s="44">
        <v>50</v>
      </c>
      <c r="L156" s="43">
        <v>7.87</v>
      </c>
    </row>
    <row r="157" spans="1:13" ht="15" x14ac:dyDescent="0.25">
      <c r="A157" s="23"/>
      <c r="B157" s="15"/>
      <c r="C157" s="11"/>
      <c r="D157" s="7" t="s">
        <v>26</v>
      </c>
      <c r="E157" s="42" t="s">
        <v>78</v>
      </c>
      <c r="F157" s="43">
        <v>215</v>
      </c>
      <c r="G157" s="43">
        <v>1</v>
      </c>
      <c r="H157" s="43">
        <v>5</v>
      </c>
      <c r="I157" s="43">
        <v>8</v>
      </c>
      <c r="J157" s="43">
        <v>90</v>
      </c>
      <c r="K157" s="44">
        <v>88</v>
      </c>
      <c r="L157" s="43">
        <v>10.3</v>
      </c>
    </row>
    <row r="158" spans="1:13" ht="15" x14ac:dyDescent="0.25">
      <c r="A158" s="23"/>
      <c r="B158" s="15"/>
      <c r="C158" s="11"/>
      <c r="D158" s="7" t="s">
        <v>27</v>
      </c>
      <c r="E158" s="42" t="s">
        <v>79</v>
      </c>
      <c r="F158" s="43">
        <v>90</v>
      </c>
      <c r="G158" s="43">
        <v>19</v>
      </c>
      <c r="H158" s="43">
        <v>10</v>
      </c>
      <c r="I158" s="43">
        <v>2</v>
      </c>
      <c r="J158" s="43">
        <v>185</v>
      </c>
      <c r="K158" s="44">
        <v>232</v>
      </c>
      <c r="L158" s="43">
        <v>34.65</v>
      </c>
    </row>
    <row r="159" spans="1:13" ht="15" x14ac:dyDescent="0.25">
      <c r="A159" s="23"/>
      <c r="B159" s="15"/>
      <c r="C159" s="11"/>
      <c r="D159" s="7" t="s">
        <v>28</v>
      </c>
      <c r="E159" s="42" t="s">
        <v>80</v>
      </c>
      <c r="F159" s="43">
        <v>150</v>
      </c>
      <c r="G159" s="43">
        <v>4</v>
      </c>
      <c r="H159" s="43">
        <v>10</v>
      </c>
      <c r="I159" s="43">
        <v>33</v>
      </c>
      <c r="J159" s="43">
        <v>248</v>
      </c>
      <c r="K159" s="44">
        <v>125</v>
      </c>
      <c r="L159" s="43">
        <v>17.93</v>
      </c>
    </row>
    <row r="160" spans="1:13" ht="15" x14ac:dyDescent="0.25">
      <c r="A160" s="23"/>
      <c r="B160" s="15"/>
      <c r="C160" s="11"/>
      <c r="D160" s="7" t="s">
        <v>29</v>
      </c>
      <c r="E160" s="42" t="s">
        <v>93</v>
      </c>
      <c r="F160" s="43">
        <v>200</v>
      </c>
      <c r="G160" s="43">
        <v>0</v>
      </c>
      <c r="H160" s="43">
        <v>0</v>
      </c>
      <c r="I160" s="43">
        <v>18</v>
      </c>
      <c r="J160" s="43">
        <v>72</v>
      </c>
      <c r="K160" s="44">
        <v>350</v>
      </c>
      <c r="L160" s="43">
        <v>4.74</v>
      </c>
    </row>
    <row r="161" spans="1:12" ht="15" x14ac:dyDescent="0.25">
      <c r="A161" s="23"/>
      <c r="B161" s="15"/>
      <c r="C161" s="11"/>
      <c r="D161" s="7" t="s">
        <v>30</v>
      </c>
      <c r="E161" s="42" t="s">
        <v>43</v>
      </c>
      <c r="F161" s="43">
        <v>40</v>
      </c>
      <c r="G161" s="43">
        <v>2</v>
      </c>
      <c r="H161" s="43">
        <v>0</v>
      </c>
      <c r="I161" s="43">
        <v>13</v>
      </c>
      <c r="J161" s="43">
        <v>62</v>
      </c>
      <c r="K161" s="44" t="s">
        <v>44</v>
      </c>
      <c r="L161" s="43">
        <v>2.15</v>
      </c>
    </row>
    <row r="162" spans="1:12" ht="15" x14ac:dyDescent="0.25">
      <c r="A162" s="23"/>
      <c r="B162" s="15"/>
      <c r="C162" s="11"/>
      <c r="D162" s="7" t="s">
        <v>31</v>
      </c>
      <c r="E162" s="42" t="s">
        <v>95</v>
      </c>
      <c r="F162" s="43">
        <v>40</v>
      </c>
      <c r="G162" s="59">
        <v>2.64</v>
      </c>
      <c r="H162" s="59">
        <v>0.48</v>
      </c>
      <c r="I162" s="59">
        <v>13.68</v>
      </c>
      <c r="J162" s="59">
        <v>69.599999999999994</v>
      </c>
      <c r="K162" s="44" t="s">
        <v>44</v>
      </c>
      <c r="L162" s="43">
        <v>1.63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SUM(F156:F164)</f>
        <v>795</v>
      </c>
      <c r="G165" s="19">
        <f t="shared" ref="G165:J165" si="19">SUM(G156:G164)</f>
        <v>30.64</v>
      </c>
      <c r="H165" s="19">
        <f t="shared" si="19"/>
        <v>29.48</v>
      </c>
      <c r="I165" s="19">
        <f t="shared" si="19"/>
        <v>91.68</v>
      </c>
      <c r="J165" s="19">
        <f t="shared" si="19"/>
        <v>796.6</v>
      </c>
      <c r="K165" s="25"/>
      <c r="L165" s="19">
        <f t="shared" ref="L165" si="20">SUM(L156:L164)</f>
        <v>79.27</v>
      </c>
    </row>
    <row r="166" spans="1:12" ht="15.75" thickBot="1" x14ac:dyDescent="0.25">
      <c r="A166" s="29">
        <f>A148</f>
        <v>2</v>
      </c>
      <c r="B166" s="30">
        <f>B148</f>
        <v>4</v>
      </c>
      <c r="C166" s="66" t="s">
        <v>4</v>
      </c>
      <c r="D166" s="67"/>
      <c r="E166" s="31"/>
      <c r="F166" s="32">
        <f>F155+F165</f>
        <v>1485</v>
      </c>
      <c r="G166" s="32">
        <f t="shared" ref="G166:L166" si="21">G155+G165</f>
        <v>52.64</v>
      </c>
      <c r="H166" s="32">
        <f t="shared" si="21"/>
        <v>49.480000000000004</v>
      </c>
      <c r="I166" s="32">
        <f>I155+I165</f>
        <v>195.68</v>
      </c>
      <c r="J166" s="32">
        <f t="shared" si="21"/>
        <v>1514.6</v>
      </c>
      <c r="K166" s="32"/>
      <c r="L166" s="32">
        <f t="shared" si="21"/>
        <v>151.06</v>
      </c>
    </row>
    <row r="167" spans="1:12" ht="15" x14ac:dyDescent="0.25">
      <c r="A167" s="20">
        <v>2</v>
      </c>
      <c r="B167" s="21">
        <v>5</v>
      </c>
      <c r="C167" s="22" t="s">
        <v>20</v>
      </c>
      <c r="D167" s="5" t="s">
        <v>21</v>
      </c>
      <c r="E167" s="39" t="s">
        <v>63</v>
      </c>
      <c r="F167" s="40">
        <v>250</v>
      </c>
      <c r="G167" s="40">
        <v>20</v>
      </c>
      <c r="H167" s="40">
        <v>23</v>
      </c>
      <c r="I167" s="40">
        <v>6</v>
      </c>
      <c r="J167" s="40">
        <v>320</v>
      </c>
      <c r="K167" s="41">
        <v>210</v>
      </c>
      <c r="L167" s="40">
        <v>60.2</v>
      </c>
    </row>
    <row r="168" spans="1:12" ht="15" x14ac:dyDescent="0.25">
      <c r="A168" s="23"/>
      <c r="B168" s="15"/>
      <c r="C168" s="11"/>
      <c r="D168" s="52" t="s">
        <v>22</v>
      </c>
      <c r="E168" s="42" t="s">
        <v>49</v>
      </c>
      <c r="F168" s="43">
        <v>200</v>
      </c>
      <c r="G168" s="43">
        <v>0</v>
      </c>
      <c r="H168" s="43">
        <v>0</v>
      </c>
      <c r="I168" s="43">
        <v>15</v>
      </c>
      <c r="J168" s="43">
        <v>61</v>
      </c>
      <c r="K168" s="44">
        <v>376</v>
      </c>
      <c r="L168" s="43">
        <v>1.49</v>
      </c>
    </row>
    <row r="169" spans="1:12" ht="15" x14ac:dyDescent="0.25">
      <c r="A169" s="23"/>
      <c r="B169" s="15"/>
      <c r="C169" s="11"/>
      <c r="D169" s="7" t="s">
        <v>30</v>
      </c>
      <c r="E169" s="42" t="s">
        <v>43</v>
      </c>
      <c r="F169" s="43">
        <v>40</v>
      </c>
      <c r="G169" s="43">
        <v>2</v>
      </c>
      <c r="H169" s="43">
        <v>0</v>
      </c>
      <c r="I169" s="43">
        <v>13</v>
      </c>
      <c r="J169" s="43">
        <v>62</v>
      </c>
      <c r="K169" s="44" t="s">
        <v>44</v>
      </c>
      <c r="L169" s="43">
        <v>2.86</v>
      </c>
    </row>
    <row r="170" spans="1:12" ht="15" x14ac:dyDescent="0.25">
      <c r="A170" s="23"/>
      <c r="B170" s="15"/>
      <c r="C170" s="11"/>
      <c r="D170" s="7" t="s">
        <v>23</v>
      </c>
      <c r="E170" s="42" t="s">
        <v>92</v>
      </c>
      <c r="F170" s="43">
        <v>204</v>
      </c>
      <c r="G170" s="43">
        <v>0</v>
      </c>
      <c r="H170" s="43">
        <v>0</v>
      </c>
      <c r="I170" s="43">
        <v>42</v>
      </c>
      <c r="J170" s="43">
        <v>189</v>
      </c>
      <c r="K170" s="44">
        <v>338</v>
      </c>
      <c r="L170" s="43">
        <v>41.82</v>
      </c>
    </row>
    <row r="171" spans="1:12" ht="15" x14ac:dyDescent="0.25">
      <c r="A171" s="23"/>
      <c r="B171" s="15"/>
      <c r="C171" s="11"/>
      <c r="D171" s="7" t="s">
        <v>25</v>
      </c>
      <c r="E171" s="58" t="s">
        <v>60</v>
      </c>
      <c r="F171" s="43">
        <v>60</v>
      </c>
      <c r="G171" s="43">
        <v>13</v>
      </c>
      <c r="H171" s="43">
        <v>0</v>
      </c>
      <c r="I171" s="43">
        <v>31</v>
      </c>
      <c r="J171" s="43">
        <v>189</v>
      </c>
      <c r="K171" s="44" t="s">
        <v>44</v>
      </c>
      <c r="L171" s="43">
        <v>7.86</v>
      </c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.75" customHeight="1" x14ac:dyDescent="0.25">
      <c r="A174" s="24"/>
      <c r="B174" s="17"/>
      <c r="C174" s="8"/>
      <c r="D174" s="18" t="s">
        <v>32</v>
      </c>
      <c r="E174" s="9"/>
      <c r="F174" s="19">
        <f>SUM(F167:F173)</f>
        <v>754</v>
      </c>
      <c r="G174" s="19">
        <f t="shared" ref="G174:J174" si="22">SUM(G167:G173)</f>
        <v>35</v>
      </c>
      <c r="H174" s="19">
        <f t="shared" si="22"/>
        <v>23</v>
      </c>
      <c r="I174" s="19">
        <f t="shared" si="22"/>
        <v>107</v>
      </c>
      <c r="J174" s="19">
        <f t="shared" si="22"/>
        <v>821</v>
      </c>
      <c r="K174" s="25"/>
      <c r="L174" s="19">
        <f t="shared" ref="L174" si="23">SUM(L167:L173)</f>
        <v>114.23</v>
      </c>
    </row>
    <row r="175" spans="1:12" ht="15" x14ac:dyDescent="0.25">
      <c r="A175" s="26">
        <f>A167</f>
        <v>2</v>
      </c>
      <c r="B175" s="13">
        <f>B167</f>
        <v>5</v>
      </c>
      <c r="C175" s="10" t="s">
        <v>24</v>
      </c>
      <c r="D175" s="7" t="s">
        <v>26</v>
      </c>
      <c r="E175" s="42" t="s">
        <v>81</v>
      </c>
      <c r="F175" s="43">
        <v>260</v>
      </c>
      <c r="G175" s="43">
        <v>2</v>
      </c>
      <c r="H175" s="43">
        <v>2</v>
      </c>
      <c r="I175" s="43">
        <v>16</v>
      </c>
      <c r="J175" s="43">
        <v>99</v>
      </c>
      <c r="K175" s="44" t="s">
        <v>65</v>
      </c>
      <c r="L175" s="43">
        <v>36.67</v>
      </c>
    </row>
    <row r="176" spans="1:12" ht="15" x14ac:dyDescent="0.25">
      <c r="A176" s="23"/>
      <c r="B176" s="15"/>
      <c r="C176" s="11"/>
      <c r="D176" s="7" t="s">
        <v>27</v>
      </c>
      <c r="E176" s="42" t="s">
        <v>107</v>
      </c>
      <c r="F176" s="43">
        <v>230</v>
      </c>
      <c r="G176" s="43">
        <v>14</v>
      </c>
      <c r="H176" s="43">
        <v>15</v>
      </c>
      <c r="I176" s="43">
        <v>76</v>
      </c>
      <c r="J176" s="43">
        <v>506</v>
      </c>
      <c r="K176" s="44">
        <v>401</v>
      </c>
      <c r="L176" s="43">
        <v>22.67</v>
      </c>
    </row>
    <row r="177" spans="1:12" ht="15" x14ac:dyDescent="0.25">
      <c r="A177" s="23"/>
      <c r="B177" s="15"/>
      <c r="C177" s="11"/>
      <c r="D177" s="7" t="s">
        <v>51</v>
      </c>
      <c r="E177" s="42" t="s">
        <v>108</v>
      </c>
      <c r="F177" s="43">
        <v>40</v>
      </c>
      <c r="G177" s="43">
        <v>3</v>
      </c>
      <c r="H177" s="43">
        <v>4</v>
      </c>
      <c r="I177" s="43">
        <v>27</v>
      </c>
      <c r="J177" s="43">
        <v>164</v>
      </c>
      <c r="K177" s="44" t="s">
        <v>44</v>
      </c>
      <c r="L177" s="43">
        <v>9.68</v>
      </c>
    </row>
    <row r="178" spans="1:12" ht="15" x14ac:dyDescent="0.25">
      <c r="A178" s="23"/>
      <c r="B178" s="15"/>
      <c r="C178" s="11"/>
      <c r="D178" s="7" t="s">
        <v>31</v>
      </c>
      <c r="E178" s="42" t="s">
        <v>95</v>
      </c>
      <c r="F178" s="43">
        <v>40</v>
      </c>
      <c r="G178" s="59">
        <v>2.64</v>
      </c>
      <c r="H178" s="59">
        <v>0.48</v>
      </c>
      <c r="I178" s="59">
        <v>13.68</v>
      </c>
      <c r="J178" s="59">
        <v>69.599999999999994</v>
      </c>
      <c r="K178" s="44" t="s">
        <v>44</v>
      </c>
      <c r="L178" s="43">
        <v>1.63</v>
      </c>
    </row>
    <row r="179" spans="1:12" ht="15" x14ac:dyDescent="0.25">
      <c r="A179" s="23"/>
      <c r="B179" s="15"/>
      <c r="C179" s="11"/>
      <c r="D179" s="7" t="s">
        <v>22</v>
      </c>
      <c r="E179" s="42" t="s">
        <v>45</v>
      </c>
      <c r="F179" s="43">
        <v>200</v>
      </c>
      <c r="G179" s="43">
        <v>3</v>
      </c>
      <c r="H179" s="43">
        <v>2</v>
      </c>
      <c r="I179" s="43">
        <v>15</v>
      </c>
      <c r="J179" s="43">
        <v>100</v>
      </c>
      <c r="K179" s="44">
        <v>379</v>
      </c>
      <c r="L179" s="43">
        <v>9.8800000000000008</v>
      </c>
    </row>
    <row r="180" spans="1:12" ht="15" x14ac:dyDescent="0.25">
      <c r="A180" s="24"/>
      <c r="B180" s="17"/>
      <c r="C180" s="8"/>
      <c r="D180" s="18" t="s">
        <v>32</v>
      </c>
      <c r="E180" s="9"/>
      <c r="F180" s="19">
        <f>SUM(F175:F179)</f>
        <v>770</v>
      </c>
      <c r="G180" s="19">
        <f>SUM(G175:G179)</f>
        <v>24.64</v>
      </c>
      <c r="H180" s="19">
        <f>SUM(H175:H179)</f>
        <v>23.48</v>
      </c>
      <c r="I180" s="19">
        <f>SUM(I175:I179)</f>
        <v>147.68</v>
      </c>
      <c r="J180" s="19">
        <f>SUM(J175:J179)</f>
        <v>938.6</v>
      </c>
      <c r="K180" s="25"/>
      <c r="L180" s="19">
        <f>SUM(L175:L179)</f>
        <v>80.53</v>
      </c>
    </row>
    <row r="181" spans="1:12" ht="15.75" thickBot="1" x14ac:dyDescent="0.25">
      <c r="A181" s="29">
        <f>A167</f>
        <v>2</v>
      </c>
      <c r="B181" s="30">
        <f>B167</f>
        <v>5</v>
      </c>
      <c r="C181" s="66" t="s">
        <v>4</v>
      </c>
      <c r="D181" s="67"/>
      <c r="E181" s="31"/>
      <c r="F181" s="32">
        <f>F174+F180</f>
        <v>1524</v>
      </c>
      <c r="G181" s="32">
        <f>G174+G180</f>
        <v>59.64</v>
      </c>
      <c r="H181" s="32">
        <f>H174+H180</f>
        <v>46.480000000000004</v>
      </c>
      <c r="I181" s="32">
        <f>I174+I180</f>
        <v>254.68</v>
      </c>
      <c r="J181" s="32">
        <f>J174+J180</f>
        <v>1759.6</v>
      </c>
      <c r="K181" s="32"/>
      <c r="L181" s="32">
        <f>L174+L180</f>
        <v>194.76</v>
      </c>
    </row>
    <row r="182" spans="1:12" ht="13.5" thickBot="1" x14ac:dyDescent="0.25">
      <c r="A182" s="27"/>
      <c r="B182" s="28"/>
      <c r="C182" s="68" t="s">
        <v>5</v>
      </c>
      <c r="D182" s="68"/>
      <c r="E182" s="68"/>
      <c r="F182" s="34">
        <f>(F23+F41+F57+F76+F95+F113+F131+F147+F166+F181)/(IF(F23=0,0,1)+IF(F41=0,0,1)+IF(F57=0,0,1)+IF(F76=0,0,1)+IF(F95=0,0,1)+IF(F113=0,0,1)+IF(F131=0,0,1)+IF(F147=0,0,1)+IF(F166=0,0,1)+IF(F181=0,0,1))</f>
        <v>1466</v>
      </c>
      <c r="G182" s="34">
        <f>(G23+G41+G57+G76+G95+G113+G131+G147+G166+G181)/(IF(G23=0,0,1)+IF(G41=0,0,1)+IF(G57=0,0,1)+IF(G76=0,0,1)+IF(G95=0,0,1)+IF(G113=0,0,1)+IF(G131=0,0,1)+IF(G147=0,0,1)+IF(G166=0,0,1)+IF(G181=0,0,1))</f>
        <v>57.883999999999993</v>
      </c>
      <c r="H182" s="34">
        <f>(H23+H41+H57+H76+H95+H113+H131+H147+H166+H181)/(IF(H23=0,0,1)+IF(H41=0,0,1)+IF(H57=0,0,1)+IF(H76=0,0,1)+IF(H95=0,0,1)+IF(H113=0,0,1)+IF(H131=0,0,1)+IF(H147=0,0,1)+IF(H166=0,0,1)+IF(H181=0,0,1))</f>
        <v>50.775000000000006</v>
      </c>
      <c r="I182" s="34">
        <f>(I23+I41+I57+I76+I95+I113+I131+I147+I166+I181)/(IF(I23=0,0,1)+IF(I41=0,0,1)+IF(I57=0,0,1)+IF(I76=0,0,1)+IF(I95=0,0,1)+IF(I113=0,0,1)+IF(I131=0,0,1)+IF(I147=0,0,1)+IF(I166=0,0,1)+IF(I181=0,0,1))</f>
        <v>206.417</v>
      </c>
      <c r="J182" s="34">
        <f>(J23+J41+J57+J76+J95+J113+J131+J147+J166+J181)/(IF(J23=0,0,1)+IF(J41=0,0,1)+IF(J57=0,0,1)+IF(J76=0,0,1)+IF(J95=0,0,1)+IF(J113=0,0,1)+IF(J131=0,0,1)+IF(J147=0,0,1)+IF(J166=0,0,1)+IF(J181=0,0,1))</f>
        <v>1591.9500000000003</v>
      </c>
      <c r="K182" s="34"/>
      <c r="L182" s="34">
        <f>(L23+L41+L57+L76+L95+L113+L131+L147+L166+L181)/(IF(L23=0,0,1)+IF(L41=0,0,1)+IF(L57=0,0,1)+IF(L76=0,0,1)+IF(L95=0,0,1)+IF(L113=0,0,1)+IF(L131=0,0,1)+IF(L147=0,0,1)+IF(L166=0,0,1)+IF(L181=0,0,1))</f>
        <v>169.197</v>
      </c>
    </row>
  </sheetData>
  <autoFilter ref="L1:L186"/>
  <mergeCells count="14">
    <mergeCell ref="C181:D181"/>
    <mergeCell ref="C182:E182"/>
    <mergeCell ref="C76:D76"/>
    <mergeCell ref="C95:D95"/>
    <mergeCell ref="C113:D113"/>
    <mergeCell ref="C131:D131"/>
    <mergeCell ref="C147:D147"/>
    <mergeCell ref="C166:D166"/>
    <mergeCell ref="C57:D57"/>
    <mergeCell ref="C1:E1"/>
    <mergeCell ref="H1:K1"/>
    <mergeCell ref="H2:K2"/>
    <mergeCell ref="C23:D23"/>
    <mergeCell ref="C41:D41"/>
  </mergeCells>
  <conditionalFormatting sqref="F6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dcterms:created xsi:type="dcterms:W3CDTF">2022-05-16T14:23:56Z</dcterms:created>
  <dcterms:modified xsi:type="dcterms:W3CDTF">2025-10-07T07:39:28Z</dcterms:modified>
</cp:coreProperties>
</file>