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"/>
    </mc:Choice>
  </mc:AlternateContent>
  <bookViews>
    <workbookView xWindow="0" yWindow="0" windowWidth="19200" windowHeight="11445"/>
  </bookViews>
  <sheets>
    <sheet name="Лист2" sheetId="2" r:id="rId1"/>
  </sheets>
  <definedNames>
    <definedName name="_xlnm._FilterDatabase" localSheetId="0" hidden="1">Лист2!$L$1:$L$179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4" i="2" l="1"/>
  <c r="A174" i="2"/>
  <c r="L173" i="2"/>
  <c r="J173" i="2"/>
  <c r="I173" i="2"/>
  <c r="H173" i="2"/>
  <c r="G173" i="2"/>
  <c r="F173" i="2"/>
  <c r="B168" i="2"/>
  <c r="A168" i="2"/>
  <c r="L167" i="2"/>
  <c r="L174" i="2" s="1"/>
  <c r="J167" i="2"/>
  <c r="I167" i="2"/>
  <c r="H167" i="2"/>
  <c r="H174" i="2" s="1"/>
  <c r="G167" i="2"/>
  <c r="G174" i="2" s="1"/>
  <c r="F167" i="2"/>
  <c r="B160" i="2"/>
  <c r="A160" i="2"/>
  <c r="L159" i="2"/>
  <c r="J159" i="2"/>
  <c r="I159" i="2"/>
  <c r="H159" i="2"/>
  <c r="G159" i="2"/>
  <c r="F159" i="2"/>
  <c r="B150" i="2"/>
  <c r="A150" i="2"/>
  <c r="L149" i="2"/>
  <c r="L160" i="2" s="1"/>
  <c r="J149" i="2"/>
  <c r="J160" i="2" s="1"/>
  <c r="I149" i="2"/>
  <c r="H149" i="2"/>
  <c r="H160" i="2" s="1"/>
  <c r="G149" i="2"/>
  <c r="G160" i="2" s="1"/>
  <c r="F149" i="2"/>
  <c r="B142" i="2"/>
  <c r="A142" i="2"/>
  <c r="L141" i="2"/>
  <c r="J141" i="2"/>
  <c r="I141" i="2"/>
  <c r="H141" i="2"/>
  <c r="G141" i="2"/>
  <c r="F141" i="2"/>
  <c r="B133" i="2"/>
  <c r="A133" i="2"/>
  <c r="L132" i="2"/>
  <c r="J132" i="2"/>
  <c r="I132" i="2"/>
  <c r="H132" i="2"/>
  <c r="H142" i="2" s="1"/>
  <c r="G132" i="2"/>
  <c r="F132" i="2"/>
  <c r="B126" i="2"/>
  <c r="A126" i="2"/>
  <c r="L125" i="2"/>
  <c r="J125" i="2"/>
  <c r="I125" i="2"/>
  <c r="H125" i="2"/>
  <c r="G125" i="2"/>
  <c r="F125" i="2"/>
  <c r="B117" i="2"/>
  <c r="A117" i="2"/>
  <c r="L116" i="2"/>
  <c r="J116" i="2"/>
  <c r="I116" i="2"/>
  <c r="H116" i="2"/>
  <c r="G116" i="2"/>
  <c r="F116" i="2"/>
  <c r="B109" i="2"/>
  <c r="A109" i="2"/>
  <c r="L108" i="2"/>
  <c r="J108" i="2"/>
  <c r="I108" i="2"/>
  <c r="H108" i="2"/>
  <c r="G108" i="2"/>
  <c r="F108" i="2"/>
  <c r="B99" i="2"/>
  <c r="A99" i="2"/>
  <c r="L98" i="2"/>
  <c r="L109" i="2" s="1"/>
  <c r="J98" i="2"/>
  <c r="I98" i="2"/>
  <c r="H98" i="2"/>
  <c r="H109" i="2" s="1"/>
  <c r="G98" i="2"/>
  <c r="G109" i="2" s="1"/>
  <c r="F98" i="2"/>
  <c r="B91" i="2"/>
  <c r="A91" i="2"/>
  <c r="L90" i="2"/>
  <c r="J90" i="2"/>
  <c r="I90" i="2"/>
  <c r="H90" i="2"/>
  <c r="G90" i="2"/>
  <c r="F90" i="2"/>
  <c r="B82" i="2"/>
  <c r="A82" i="2"/>
  <c r="L81" i="2"/>
  <c r="J81" i="2"/>
  <c r="I81" i="2"/>
  <c r="I91" i="2" s="1"/>
  <c r="H81" i="2"/>
  <c r="G81" i="2"/>
  <c r="G91" i="2" s="1"/>
  <c r="F81" i="2"/>
  <c r="B73" i="2"/>
  <c r="A73" i="2"/>
  <c r="L72" i="2"/>
  <c r="J72" i="2"/>
  <c r="I72" i="2"/>
  <c r="H72" i="2"/>
  <c r="G72" i="2"/>
  <c r="F72" i="2"/>
  <c r="B64" i="2"/>
  <c r="A64" i="2"/>
  <c r="L63" i="2"/>
  <c r="J63" i="2"/>
  <c r="I63" i="2"/>
  <c r="H63" i="2"/>
  <c r="G63" i="2"/>
  <c r="G73" i="2" s="1"/>
  <c r="F63" i="2"/>
  <c r="F73" i="2" s="1"/>
  <c r="B56" i="2"/>
  <c r="A56" i="2"/>
  <c r="L55" i="2"/>
  <c r="J55" i="2"/>
  <c r="I55" i="2"/>
  <c r="H55" i="2"/>
  <c r="G55" i="2"/>
  <c r="F55" i="2"/>
  <c r="B47" i="2"/>
  <c r="A47" i="2"/>
  <c r="L46" i="2"/>
  <c r="L56" i="2" s="1"/>
  <c r="J46" i="2"/>
  <c r="I46" i="2"/>
  <c r="H46" i="2"/>
  <c r="H56" i="2" s="1"/>
  <c r="G46" i="2"/>
  <c r="G56" i="2" s="1"/>
  <c r="F46" i="2"/>
  <c r="F56" i="2" s="1"/>
  <c r="B40" i="2"/>
  <c r="A40" i="2"/>
  <c r="L39" i="2"/>
  <c r="J39" i="2"/>
  <c r="I39" i="2"/>
  <c r="H39" i="2"/>
  <c r="G39" i="2"/>
  <c r="F39" i="2"/>
  <c r="B30" i="2"/>
  <c r="A30" i="2"/>
  <c r="L29" i="2"/>
  <c r="J29" i="2"/>
  <c r="I29" i="2"/>
  <c r="I40" i="2" s="1"/>
  <c r="H29" i="2"/>
  <c r="H40" i="2" s="1"/>
  <c r="G29" i="2"/>
  <c r="G40" i="2" s="1"/>
  <c r="F29" i="2"/>
  <c r="B22" i="2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G22" i="2" s="1"/>
  <c r="F12" i="2"/>
  <c r="H126" i="2" l="1"/>
  <c r="H91" i="2"/>
  <c r="I174" i="2"/>
  <c r="I73" i="2"/>
  <c r="I109" i="2"/>
  <c r="I142" i="2"/>
  <c r="I22" i="2"/>
  <c r="I126" i="2"/>
  <c r="I56" i="2"/>
  <c r="H22" i="2"/>
  <c r="F142" i="2"/>
  <c r="G142" i="2"/>
  <c r="G126" i="2"/>
  <c r="H73" i="2"/>
  <c r="I160" i="2"/>
  <c r="F174" i="2"/>
  <c r="F160" i="2"/>
  <c r="J126" i="2"/>
  <c r="F126" i="2"/>
  <c r="J109" i="2"/>
  <c r="F109" i="2"/>
  <c r="L142" i="2"/>
  <c r="J91" i="2"/>
  <c r="F91" i="2"/>
  <c r="J73" i="2"/>
  <c r="J56" i="2"/>
  <c r="J174" i="2"/>
  <c r="J142" i="2"/>
  <c r="J40" i="2"/>
  <c r="L40" i="2"/>
  <c r="F40" i="2"/>
  <c r="J22" i="2"/>
  <c r="L22" i="2"/>
  <c r="F22" i="2"/>
  <c r="L91" i="2"/>
  <c r="L73" i="2"/>
  <c r="L126" i="2"/>
  <c r="H175" i="2" l="1"/>
  <c r="I175" i="2"/>
  <c r="G175" i="2"/>
  <c r="J175" i="2"/>
  <c r="F175" i="2"/>
  <c r="L175" i="2"/>
</calcChain>
</file>

<file path=xl/sharedStrings.xml><?xml version="1.0" encoding="utf-8"?>
<sst xmlns="http://schemas.openxmlformats.org/spreadsheetml/2006/main" count="332" uniqueCount="104">
  <si>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</si>
  <si>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</si>
  <si>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</si>
  <si>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</si>
  <si>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</si>
  <si>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</si>
  <si>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</si>
  <si>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</si>
  <si>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</si>
  <si>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</si>
  <si>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</si>
  <si>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</si>
  <si>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</si>
  <si>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</si>
  <si>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</si>
  <si>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</si>
  <si>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</si>
  <si>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</si>
  <si>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</si>
  <si>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</si>
  <si>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</si>
  <si>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</si>
  <si>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</si>
  <si>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</si>
  <si>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</si>
  <si>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</si>
  <si>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</si>
  <si>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</si>
  <si>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</si>
  <si>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</si>
  <si>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</si>
  <si>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</si>
  <si>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</si>
  <si>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</si>
  <si>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</si>
  <si>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</si>
  <si>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</si>
  <si>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</si>
  <si>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геркулесовая молочная с маслом </t>
  </si>
  <si>
    <t>Какао с молоком</t>
  </si>
  <si>
    <t>Суп картофельный с горохом и куриным мясом</t>
  </si>
  <si>
    <t>Макароны отварные с маслом сливочным</t>
  </si>
  <si>
    <t>Чай с лимоном</t>
  </si>
  <si>
    <t>Хлеб пшеничный</t>
  </si>
  <si>
    <t>ПР</t>
  </si>
  <si>
    <t>Кофейный напиток на молоке</t>
  </si>
  <si>
    <t>Молоко в индивидуальной упаковке, 3,2%</t>
  </si>
  <si>
    <t>Суп картофельный с вермишелью и куриным мясом</t>
  </si>
  <si>
    <t>Чай с сахаром</t>
  </si>
  <si>
    <t>Салат из моркови с яблоком</t>
  </si>
  <si>
    <t>сладкое</t>
  </si>
  <si>
    <t>МБОУ "СОШ №3"</t>
  </si>
  <si>
    <t>директор</t>
  </si>
  <si>
    <t>Катюрина С.В.</t>
  </si>
  <si>
    <t>Борщ со свежей капустой, картофелем и куриным мясом</t>
  </si>
  <si>
    <t>Плов из птицы</t>
  </si>
  <si>
    <t>Компот из яблок и лимона</t>
  </si>
  <si>
    <t>Фрикадельки из птицы с соусом молочным</t>
  </si>
  <si>
    <t>297/326</t>
  </si>
  <si>
    <t>Зеленый горошек</t>
  </si>
  <si>
    <t>Мясо тушеное</t>
  </si>
  <si>
    <t>Картофель отварной с луком</t>
  </si>
  <si>
    <t>Омлет натуральный с маслом сливочным</t>
  </si>
  <si>
    <t>Салат из свеклы с маслом растительным</t>
  </si>
  <si>
    <t>104/105</t>
  </si>
  <si>
    <t>Котлета "Куриная" рубленная</t>
  </si>
  <si>
    <t>Капуста тушеная</t>
  </si>
  <si>
    <t>Кукуруза консервированная</t>
  </si>
  <si>
    <t>Борщ "Сибирский" с фасолью</t>
  </si>
  <si>
    <t>Печень тушеная в соусе</t>
  </si>
  <si>
    <t>Сок фруктовый</t>
  </si>
  <si>
    <t>Каша "Дружба" с маслом сливочным</t>
  </si>
  <si>
    <t>Винегрет овощной</t>
  </si>
  <si>
    <t>Суп картофельный с клецками</t>
  </si>
  <si>
    <t>Жаркое по-домашнему</t>
  </si>
  <si>
    <t>Салат из свеклы с сыром</t>
  </si>
  <si>
    <t>Щи из свежей капусты с куриным мясом</t>
  </si>
  <si>
    <t>Рыба запеченная под соусом молочным</t>
  </si>
  <si>
    <t>Картофель отварной</t>
  </si>
  <si>
    <t>Суп картофельный с мясными фрикадельками</t>
  </si>
  <si>
    <t>Запеканка из творога со сгущеным молоком</t>
  </si>
  <si>
    <t>Каша гречневая со сливочным маслом</t>
  </si>
  <si>
    <t>Бутерброд с сыром</t>
  </si>
  <si>
    <t>Яблоко свежее</t>
  </si>
  <si>
    <t>Котлета "Свиная школьная" запеченная</t>
  </si>
  <si>
    <t xml:space="preserve">Котлета "Куриная" рубленая </t>
  </si>
  <si>
    <t>Салат из капусты с соленым огурцом</t>
  </si>
  <si>
    <t>Рассольник "Ленинградский" с крупой перловой</t>
  </si>
  <si>
    <t>Банан</t>
  </si>
  <si>
    <t>Кисель фруктовый</t>
  </si>
  <si>
    <t>Салат из белокочанной капусты с морковью</t>
  </si>
  <si>
    <t>Хлеб ржано-пшеничный</t>
  </si>
  <si>
    <t>Чай с  лимоном</t>
  </si>
  <si>
    <t>Огурец</t>
  </si>
  <si>
    <t>Рыба запеченная с овощами и сыром</t>
  </si>
  <si>
    <t>Компот из смеси сухофруктов</t>
  </si>
  <si>
    <t>Запеканка из творога со сгущенным молоком</t>
  </si>
  <si>
    <t>Каша рисовая молочная</t>
  </si>
  <si>
    <t>Птица,  порционная запеченная</t>
  </si>
  <si>
    <t>Рис отварной  с маслом сливочным</t>
  </si>
  <si>
    <t>Тефтели "Детские" с соусом</t>
  </si>
  <si>
    <t>Мандарин</t>
  </si>
  <si>
    <t>Оладьи "Домашние" со сгущенным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</si>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</sst>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0" xfId="0" applyFont="1" applyFill="1"/>
    <xf numFmtId="0" fontId="11" fillId="2" borderId="2" xfId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1"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abSelected="1" workbookViewId="0">
      <pane xSplit="5" ySplit="5" topLeftCell="F75" activePane="bottomRight" state="frozen"/>
      <selection pane="topRight" activeCell="F1" sqref="F1"/>
      <selection pane="bottomLeft" activeCell="A6" sqref="A6"/>
      <selection pane="bottomRight" activeCell="J88" sqref="J8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51</v>
      </c>
      <c r="D1" s="65"/>
      <c r="E1" s="65"/>
      <c r="F1" s="12" t="s">
        <v>16</v>
      </c>
      <c r="G1" s="2" t="s">
        <v>17</v>
      </c>
      <c r="H1" s="66" t="s">
        <v>52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53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38</v>
      </c>
      <c r="F6" s="53">
        <v>200</v>
      </c>
      <c r="G6" s="40">
        <v>7</v>
      </c>
      <c r="H6" s="40">
        <v>9</v>
      </c>
      <c r="I6" s="40">
        <v>28</v>
      </c>
      <c r="J6" s="40">
        <v>232</v>
      </c>
      <c r="K6" s="41">
        <v>173</v>
      </c>
      <c r="L6" s="40">
        <v>20</v>
      </c>
    </row>
    <row r="7" spans="1:12" ht="15" x14ac:dyDescent="0.25">
      <c r="A7" s="23"/>
      <c r="B7" s="15"/>
      <c r="C7" s="11"/>
      <c r="D7" s="7" t="s">
        <v>22</v>
      </c>
      <c r="E7" s="42" t="s">
        <v>39</v>
      </c>
      <c r="F7" s="43">
        <v>200</v>
      </c>
      <c r="G7" s="43">
        <v>3</v>
      </c>
      <c r="H7" s="43">
        <v>3</v>
      </c>
      <c r="I7" s="43">
        <v>25</v>
      </c>
      <c r="J7" s="43">
        <v>149</v>
      </c>
      <c r="K7" s="44">
        <v>382</v>
      </c>
      <c r="L7" s="43">
        <v>11.35</v>
      </c>
    </row>
    <row r="8" spans="1:12" ht="15" x14ac:dyDescent="0.25">
      <c r="A8" s="23"/>
      <c r="B8" s="15"/>
      <c r="C8" s="11"/>
      <c r="D8" s="60" t="s">
        <v>30</v>
      </c>
      <c r="E8" s="42" t="s">
        <v>43</v>
      </c>
      <c r="F8" s="43">
        <v>40</v>
      </c>
      <c r="G8" s="43">
        <v>2</v>
      </c>
      <c r="H8" s="43">
        <v>0</v>
      </c>
      <c r="I8" s="43">
        <v>13</v>
      </c>
      <c r="J8" s="43">
        <v>62</v>
      </c>
      <c r="K8" s="44" t="s">
        <v>44</v>
      </c>
      <c r="L8" s="43">
        <v>3.34</v>
      </c>
    </row>
    <row r="9" spans="1:12" ht="15" x14ac:dyDescent="0.25">
      <c r="A9" s="23"/>
      <c r="B9" s="15"/>
      <c r="C9" s="11"/>
      <c r="D9" s="7" t="s">
        <v>23</v>
      </c>
      <c r="E9" s="42" t="s">
        <v>83</v>
      </c>
      <c r="F9" s="43">
        <v>100</v>
      </c>
      <c r="G9" s="43">
        <v>0</v>
      </c>
      <c r="H9" s="43">
        <v>0</v>
      </c>
      <c r="I9" s="43">
        <v>9</v>
      </c>
      <c r="J9" s="43">
        <v>44</v>
      </c>
      <c r="K9" s="44">
        <v>338</v>
      </c>
      <c r="L9" s="43">
        <v>8.5</v>
      </c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4"/>
      <c r="B12" s="17"/>
      <c r="C12" s="8"/>
      <c r="D12" s="18" t="s">
        <v>32</v>
      </c>
      <c r="E12" s="9"/>
      <c r="F12" s="19">
        <f>SUM(F6:F11)</f>
        <v>540</v>
      </c>
      <c r="G12" s="19">
        <f>SUM(G6:G11)</f>
        <v>12</v>
      </c>
      <c r="H12" s="19">
        <f>SUM(H6:H11)</f>
        <v>12</v>
      </c>
      <c r="I12" s="19">
        <f>SUM(I6:I11)</f>
        <v>75</v>
      </c>
      <c r="J12" s="19">
        <f>SUM(J6:J11)</f>
        <v>487</v>
      </c>
      <c r="K12" s="25"/>
      <c r="L12" s="19">
        <f>SUM(L6:L11)</f>
        <v>43.19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26</v>
      </c>
      <c r="E13" s="42" t="s">
        <v>40</v>
      </c>
      <c r="F13" s="43">
        <v>215</v>
      </c>
      <c r="G13" s="43">
        <v>4</v>
      </c>
      <c r="H13" s="43">
        <v>3</v>
      </c>
      <c r="I13" s="43">
        <v>17</v>
      </c>
      <c r="J13" s="43">
        <v>118</v>
      </c>
      <c r="K13" s="44">
        <v>102</v>
      </c>
      <c r="L13" s="43">
        <v>12.86</v>
      </c>
    </row>
    <row r="14" spans="1:12" ht="15" x14ac:dyDescent="0.25">
      <c r="A14" s="23"/>
      <c r="B14" s="15"/>
      <c r="C14" s="11"/>
      <c r="D14" s="7" t="s">
        <v>27</v>
      </c>
      <c r="E14" s="55" t="s">
        <v>84</v>
      </c>
      <c r="F14" s="43">
        <v>90</v>
      </c>
      <c r="G14" s="43">
        <v>16</v>
      </c>
      <c r="H14" s="43">
        <v>23</v>
      </c>
      <c r="I14" s="43">
        <v>4</v>
      </c>
      <c r="J14" s="43">
        <v>293</v>
      </c>
      <c r="K14" s="44">
        <v>268</v>
      </c>
      <c r="L14" s="43">
        <v>40.4</v>
      </c>
    </row>
    <row r="15" spans="1:12" ht="15" x14ac:dyDescent="0.25">
      <c r="A15" s="23"/>
      <c r="B15" s="15"/>
      <c r="C15" s="11"/>
      <c r="D15" s="7" t="s">
        <v>28</v>
      </c>
      <c r="E15" s="42" t="s">
        <v>41</v>
      </c>
      <c r="F15" s="43">
        <v>150</v>
      </c>
      <c r="G15" s="43">
        <v>4.9000000000000004</v>
      </c>
      <c r="H15" s="43">
        <v>3</v>
      </c>
      <c r="I15" s="43">
        <v>36</v>
      </c>
      <c r="J15" s="43">
        <v>199</v>
      </c>
      <c r="K15" s="44">
        <v>203</v>
      </c>
      <c r="L15" s="43">
        <v>6.98</v>
      </c>
    </row>
    <row r="16" spans="1:12" ht="15" x14ac:dyDescent="0.25">
      <c r="A16" s="23"/>
      <c r="B16" s="15"/>
      <c r="C16" s="11"/>
      <c r="D16" s="7" t="s">
        <v>30</v>
      </c>
      <c r="E16" s="42" t="s">
        <v>43</v>
      </c>
      <c r="F16" s="43">
        <v>30</v>
      </c>
      <c r="G16" s="43">
        <v>1.5</v>
      </c>
      <c r="H16" s="43">
        <v>0.16</v>
      </c>
      <c r="I16" s="43">
        <v>9</v>
      </c>
      <c r="J16" s="43">
        <v>46</v>
      </c>
      <c r="K16" s="44" t="s">
        <v>44</v>
      </c>
      <c r="L16" s="43">
        <v>2.5099999999999998</v>
      </c>
    </row>
    <row r="17" spans="1:12" ht="15" x14ac:dyDescent="0.25">
      <c r="A17" s="23"/>
      <c r="B17" s="15"/>
      <c r="C17" s="11"/>
      <c r="D17" s="7" t="s">
        <v>31</v>
      </c>
      <c r="E17" s="42" t="s">
        <v>91</v>
      </c>
      <c r="F17" s="43">
        <v>40</v>
      </c>
      <c r="G17" s="43">
        <v>2.64</v>
      </c>
      <c r="H17" s="43">
        <v>0.48</v>
      </c>
      <c r="I17" s="43">
        <v>13.68</v>
      </c>
      <c r="J17" s="43">
        <v>69.599999999999994</v>
      </c>
      <c r="K17" s="44" t="s">
        <v>44</v>
      </c>
      <c r="L17" s="43">
        <v>1.88</v>
      </c>
    </row>
    <row r="18" spans="1:12" ht="15" x14ac:dyDescent="0.25">
      <c r="A18" s="23"/>
      <c r="B18" s="15"/>
      <c r="C18" s="11"/>
      <c r="D18" s="7" t="s">
        <v>22</v>
      </c>
      <c r="E18" s="42" t="s">
        <v>92</v>
      </c>
      <c r="F18" s="43">
        <v>204</v>
      </c>
      <c r="G18" s="43">
        <v>0.22</v>
      </c>
      <c r="H18" s="43">
        <v>0.06</v>
      </c>
      <c r="I18" s="43">
        <v>15</v>
      </c>
      <c r="J18" s="43">
        <v>62</v>
      </c>
      <c r="K18" s="44">
        <v>377</v>
      </c>
      <c r="L18" s="43">
        <v>2.77</v>
      </c>
    </row>
    <row r="19" spans="1:12" ht="15" x14ac:dyDescent="0.2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4"/>
      <c r="B21" s="17"/>
      <c r="C21" s="8"/>
      <c r="D21" s="18" t="s">
        <v>32</v>
      </c>
      <c r="E21" s="9"/>
      <c r="F21" s="19">
        <f>SUM(F13:F20)</f>
        <v>729</v>
      </c>
      <c r="G21" s="19">
        <f>SUM(G13:G20)</f>
        <v>29.259999999999998</v>
      </c>
      <c r="H21" s="19">
        <f>SUM(H13:H20)</f>
        <v>29.7</v>
      </c>
      <c r="I21" s="19">
        <f>SUM(I13:I20)</f>
        <v>94.68</v>
      </c>
      <c r="J21" s="19">
        <f>SUM(J13:J20)</f>
        <v>787.6</v>
      </c>
      <c r="K21" s="25"/>
      <c r="L21" s="19">
        <f>SUM(L13:L20)</f>
        <v>67.399999999999991</v>
      </c>
    </row>
    <row r="22" spans="1:12" ht="15.75" thickBot="1" x14ac:dyDescent="0.25">
      <c r="A22" s="29">
        <f>A6</f>
        <v>1</v>
      </c>
      <c r="B22" s="30">
        <f>B6</f>
        <v>1</v>
      </c>
      <c r="C22" s="61" t="s">
        <v>4</v>
      </c>
      <c r="D22" s="62"/>
      <c r="E22" s="31"/>
      <c r="F22" s="32">
        <f>F12+F21</f>
        <v>1269</v>
      </c>
      <c r="G22" s="32">
        <f>G12+G21</f>
        <v>41.26</v>
      </c>
      <c r="H22" s="32">
        <f>H12+H21</f>
        <v>41.7</v>
      </c>
      <c r="I22" s="32">
        <f>I12+I21</f>
        <v>169.68</v>
      </c>
      <c r="J22" s="32">
        <f>J12+J21</f>
        <v>1274.5999999999999</v>
      </c>
      <c r="K22" s="32"/>
      <c r="L22" s="32">
        <f>L12+L21</f>
        <v>110.58999999999999</v>
      </c>
    </row>
    <row r="23" spans="1:12" ht="15" x14ac:dyDescent="0.25">
      <c r="A23" s="14">
        <v>1</v>
      </c>
      <c r="B23" s="15">
        <v>2</v>
      </c>
      <c r="C23" s="22" t="s">
        <v>20</v>
      </c>
      <c r="D23" s="58" t="s">
        <v>27</v>
      </c>
      <c r="E23" s="55" t="s">
        <v>85</v>
      </c>
      <c r="F23" s="40">
        <v>90</v>
      </c>
      <c r="G23" s="40">
        <v>13</v>
      </c>
      <c r="H23" s="40">
        <v>5</v>
      </c>
      <c r="I23" s="40">
        <v>9</v>
      </c>
      <c r="J23" s="40">
        <v>138</v>
      </c>
      <c r="K23" s="41">
        <v>295</v>
      </c>
      <c r="L23" s="40">
        <v>42.66</v>
      </c>
    </row>
    <row r="24" spans="1:12" ht="15" x14ac:dyDescent="0.25">
      <c r="A24" s="14"/>
      <c r="B24" s="15"/>
      <c r="C24" s="11"/>
      <c r="D24" s="59" t="s">
        <v>22</v>
      </c>
      <c r="E24" s="42" t="s">
        <v>45</v>
      </c>
      <c r="F24" s="43">
        <v>200</v>
      </c>
      <c r="G24" s="43">
        <v>3.17</v>
      </c>
      <c r="H24" s="43">
        <v>2.68</v>
      </c>
      <c r="I24" s="43">
        <v>15.95</v>
      </c>
      <c r="J24" s="43">
        <v>100.6</v>
      </c>
      <c r="K24" s="44">
        <v>379</v>
      </c>
      <c r="L24" s="43">
        <v>11.12</v>
      </c>
    </row>
    <row r="25" spans="1:12" ht="15" x14ac:dyDescent="0.25">
      <c r="A25" s="14"/>
      <c r="B25" s="15"/>
      <c r="C25" s="11"/>
      <c r="D25" s="60" t="s">
        <v>30</v>
      </c>
      <c r="E25" s="42" t="s">
        <v>43</v>
      </c>
      <c r="F25" s="43">
        <v>40</v>
      </c>
      <c r="G25" s="43">
        <v>2</v>
      </c>
      <c r="H25" s="43">
        <v>0</v>
      </c>
      <c r="I25" s="43">
        <v>13</v>
      </c>
      <c r="J25" s="43">
        <v>62</v>
      </c>
      <c r="K25" s="44" t="s">
        <v>44</v>
      </c>
      <c r="L25" s="43">
        <v>3.34</v>
      </c>
    </row>
    <row r="26" spans="1:12" ht="15" x14ac:dyDescent="0.25">
      <c r="A26" s="14"/>
      <c r="B26" s="15"/>
      <c r="C26" s="11"/>
      <c r="D26" s="60" t="s">
        <v>29</v>
      </c>
      <c r="E26" s="42" t="s">
        <v>46</v>
      </c>
      <c r="F26" s="43">
        <v>200</v>
      </c>
      <c r="G26" s="43">
        <v>6</v>
      </c>
      <c r="H26" s="43">
        <v>7</v>
      </c>
      <c r="I26" s="43">
        <v>9</v>
      </c>
      <c r="J26" s="43">
        <v>126</v>
      </c>
      <c r="K26" s="44" t="s">
        <v>44</v>
      </c>
      <c r="L26" s="43">
        <v>23.75</v>
      </c>
    </row>
    <row r="27" spans="1:12" ht="15" x14ac:dyDescent="0.25">
      <c r="A27" s="14"/>
      <c r="B27" s="15"/>
      <c r="C27" s="11"/>
      <c r="D27" s="60" t="s">
        <v>25</v>
      </c>
      <c r="E27" s="42" t="s">
        <v>93</v>
      </c>
      <c r="F27" s="43">
        <v>60</v>
      </c>
      <c r="G27" s="43">
        <v>0.48</v>
      </c>
      <c r="H27" s="43">
        <v>0.06</v>
      </c>
      <c r="I27" s="43">
        <v>1</v>
      </c>
      <c r="J27" s="43">
        <v>6</v>
      </c>
      <c r="K27" s="44">
        <v>70</v>
      </c>
      <c r="L27" s="43">
        <v>5.2</v>
      </c>
    </row>
    <row r="28" spans="1:12" ht="15" x14ac:dyDescent="0.25">
      <c r="A28" s="14"/>
      <c r="B28" s="15"/>
      <c r="C28" s="11"/>
      <c r="D28" s="59" t="s">
        <v>28</v>
      </c>
      <c r="E28" s="42" t="s">
        <v>81</v>
      </c>
      <c r="F28" s="43">
        <v>160</v>
      </c>
      <c r="G28" s="43">
        <v>8.85</v>
      </c>
      <c r="H28" s="43">
        <v>9.5500000000000007</v>
      </c>
      <c r="I28" s="43">
        <v>39.86</v>
      </c>
      <c r="J28" s="43">
        <v>280</v>
      </c>
      <c r="K28" s="44">
        <v>171</v>
      </c>
      <c r="L28" s="43">
        <v>17.05</v>
      </c>
    </row>
    <row r="29" spans="1:12" ht="15" x14ac:dyDescent="0.25">
      <c r="A29" s="16"/>
      <c r="B29" s="17"/>
      <c r="C29" s="8"/>
      <c r="D29" s="18" t="s">
        <v>32</v>
      </c>
      <c r="E29" s="9"/>
      <c r="F29" s="19">
        <f>SUM(F23:F28)</f>
        <v>750</v>
      </c>
      <c r="G29" s="19">
        <f>SUM(G23:G28)</f>
        <v>33.5</v>
      </c>
      <c r="H29" s="19">
        <f>SUM(H23:H28)</f>
        <v>24.29</v>
      </c>
      <c r="I29" s="19">
        <f>SUM(I23:I28)</f>
        <v>87.81</v>
      </c>
      <c r="J29" s="19">
        <f>SUM(J23:J28)</f>
        <v>712.6</v>
      </c>
      <c r="K29" s="25"/>
      <c r="L29" s="19">
        <f>SUM(L23:L28)</f>
        <v>103.11999999999999</v>
      </c>
    </row>
    <row r="30" spans="1:12" ht="15" x14ac:dyDescent="0.25">
      <c r="A30" s="13">
        <f>A23</f>
        <v>1</v>
      </c>
      <c r="B30" s="13">
        <f>B23</f>
        <v>2</v>
      </c>
      <c r="C30" s="10" t="s">
        <v>24</v>
      </c>
      <c r="D30" s="7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7" t="s">
        <v>26</v>
      </c>
      <c r="E31" s="42" t="s">
        <v>47</v>
      </c>
      <c r="F31" s="43">
        <v>215</v>
      </c>
      <c r="G31" s="43">
        <v>9.9</v>
      </c>
      <c r="H31" s="43">
        <v>8.9</v>
      </c>
      <c r="I31" s="43">
        <v>25.2</v>
      </c>
      <c r="J31" s="43">
        <v>220</v>
      </c>
      <c r="K31" s="44">
        <v>103</v>
      </c>
      <c r="L31" s="43">
        <v>10.35</v>
      </c>
    </row>
    <row r="32" spans="1:12" ht="15" x14ac:dyDescent="0.25">
      <c r="A32" s="14"/>
      <c r="B32" s="15"/>
      <c r="C32" s="11"/>
      <c r="D32" s="7" t="s">
        <v>27</v>
      </c>
      <c r="E32" s="42" t="s">
        <v>94</v>
      </c>
      <c r="F32" s="43">
        <v>90</v>
      </c>
      <c r="G32" s="43">
        <v>18</v>
      </c>
      <c r="H32" s="43">
        <v>10</v>
      </c>
      <c r="I32" s="43">
        <v>2</v>
      </c>
      <c r="J32" s="43">
        <v>177</v>
      </c>
      <c r="K32" s="44">
        <v>232</v>
      </c>
      <c r="L32" s="43">
        <v>41.46</v>
      </c>
    </row>
    <row r="33" spans="1:12" ht="15" x14ac:dyDescent="0.25">
      <c r="A33" s="14"/>
      <c r="B33" s="15"/>
      <c r="C33" s="11"/>
      <c r="D33" s="7" t="s">
        <v>28</v>
      </c>
      <c r="E33" s="42" t="s">
        <v>78</v>
      </c>
      <c r="F33" s="43">
        <v>150</v>
      </c>
      <c r="G33" s="43">
        <v>5</v>
      </c>
      <c r="H33" s="43">
        <v>10</v>
      </c>
      <c r="I33" s="43">
        <v>33</v>
      </c>
      <c r="J33" s="43">
        <v>248</v>
      </c>
      <c r="K33" s="44">
        <v>125</v>
      </c>
      <c r="L33" s="43">
        <v>17.239999999999998</v>
      </c>
    </row>
    <row r="34" spans="1:12" ht="15" x14ac:dyDescent="0.25">
      <c r="A34" s="14"/>
      <c r="B34" s="15"/>
      <c r="C34" s="11"/>
      <c r="D34" s="7" t="s">
        <v>29</v>
      </c>
      <c r="E34" s="42" t="s">
        <v>95</v>
      </c>
      <c r="F34" s="43">
        <v>200</v>
      </c>
      <c r="G34" s="43">
        <v>0.22</v>
      </c>
      <c r="H34" s="43">
        <v>0.06</v>
      </c>
      <c r="I34" s="43">
        <v>24</v>
      </c>
      <c r="J34" s="43">
        <v>98.5</v>
      </c>
      <c r="K34" s="44">
        <v>349</v>
      </c>
      <c r="L34" s="43">
        <v>3.92</v>
      </c>
    </row>
    <row r="35" spans="1:12" ht="15" x14ac:dyDescent="0.25">
      <c r="A35" s="14"/>
      <c r="B35" s="15"/>
      <c r="C35" s="11"/>
      <c r="D35" s="7" t="s">
        <v>30</v>
      </c>
      <c r="E35" s="42" t="s">
        <v>43</v>
      </c>
      <c r="F35" s="43">
        <v>30</v>
      </c>
      <c r="G35" s="43">
        <v>1.5</v>
      </c>
      <c r="H35" s="43">
        <v>0.16</v>
      </c>
      <c r="I35" s="43">
        <v>9</v>
      </c>
      <c r="J35" s="43">
        <v>46</v>
      </c>
      <c r="K35" s="44" t="s">
        <v>44</v>
      </c>
      <c r="L35" s="43">
        <v>2.5099999999999998</v>
      </c>
    </row>
    <row r="36" spans="1:12" ht="15" x14ac:dyDescent="0.25">
      <c r="A36" s="14"/>
      <c r="B36" s="15"/>
      <c r="C36" s="11"/>
      <c r="D36" s="7" t="s">
        <v>31</v>
      </c>
      <c r="E36" s="42" t="s">
        <v>91</v>
      </c>
      <c r="F36" s="43">
        <v>40</v>
      </c>
      <c r="G36" s="43">
        <v>2.64</v>
      </c>
      <c r="H36" s="43">
        <v>0.48</v>
      </c>
      <c r="I36" s="43">
        <v>13.68</v>
      </c>
      <c r="J36" s="43">
        <v>69.599999999999994</v>
      </c>
      <c r="K36" s="44" t="s">
        <v>44</v>
      </c>
      <c r="L36" s="43">
        <v>1.88</v>
      </c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32</v>
      </c>
      <c r="E39" s="9"/>
      <c r="F39" s="19">
        <f>SUM(F30:F38)</f>
        <v>725</v>
      </c>
      <c r="G39" s="19">
        <f t="shared" ref="G39:L39" si="0">SUM(G30:G38)</f>
        <v>37.26</v>
      </c>
      <c r="H39" s="19">
        <f t="shared" si="0"/>
        <v>29.599999999999998</v>
      </c>
      <c r="I39" s="19">
        <f t="shared" si="0"/>
        <v>106.88</v>
      </c>
      <c r="J39" s="19">
        <f t="shared" si="0"/>
        <v>859.1</v>
      </c>
      <c r="K39" s="25"/>
      <c r="L39" s="19">
        <f t="shared" si="0"/>
        <v>77.36</v>
      </c>
    </row>
    <row r="40" spans="1:12" ht="15.75" customHeight="1" thickBot="1" x14ac:dyDescent="0.25">
      <c r="A40" s="33">
        <f>A23</f>
        <v>1</v>
      </c>
      <c r="B40" s="33">
        <f>B23</f>
        <v>2</v>
      </c>
      <c r="C40" s="61" t="s">
        <v>4</v>
      </c>
      <c r="D40" s="62"/>
      <c r="E40" s="31"/>
      <c r="F40" s="32">
        <f>F29+F39</f>
        <v>1475</v>
      </c>
      <c r="G40" s="32">
        <f t="shared" ref="G40:I40" si="1">G29+G39</f>
        <v>70.759999999999991</v>
      </c>
      <c r="H40" s="32">
        <f t="shared" si="1"/>
        <v>53.89</v>
      </c>
      <c r="I40" s="32">
        <f t="shared" si="1"/>
        <v>194.69</v>
      </c>
      <c r="J40" s="32">
        <f>J29+J39</f>
        <v>1571.7</v>
      </c>
      <c r="K40" s="32"/>
      <c r="L40" s="32">
        <f>L29+L39</f>
        <v>180.48</v>
      </c>
    </row>
    <row r="41" spans="1:12" ht="15" x14ac:dyDescent="0.25">
      <c r="A41" s="20">
        <v>1</v>
      </c>
      <c r="B41" s="21">
        <v>3</v>
      </c>
      <c r="C41" s="22" t="s">
        <v>20</v>
      </c>
      <c r="D41" s="5" t="s">
        <v>21</v>
      </c>
      <c r="E41" s="39" t="s">
        <v>96</v>
      </c>
      <c r="F41" s="40">
        <v>210</v>
      </c>
      <c r="G41" s="40">
        <v>37</v>
      </c>
      <c r="H41" s="40">
        <v>27</v>
      </c>
      <c r="I41" s="40">
        <v>77</v>
      </c>
      <c r="J41" s="40">
        <v>714</v>
      </c>
      <c r="K41" s="41">
        <v>173</v>
      </c>
      <c r="L41" s="40">
        <v>79.33</v>
      </c>
    </row>
    <row r="42" spans="1:12" ht="15" x14ac:dyDescent="0.25">
      <c r="A42" s="23"/>
      <c r="B42" s="15"/>
      <c r="C42" s="11"/>
      <c r="D42" s="7" t="s">
        <v>22</v>
      </c>
      <c r="E42" s="42" t="s">
        <v>48</v>
      </c>
      <c r="F42" s="43">
        <v>200</v>
      </c>
      <c r="G42" s="43">
        <v>0</v>
      </c>
      <c r="H42" s="43">
        <v>0</v>
      </c>
      <c r="I42" s="43">
        <v>15</v>
      </c>
      <c r="J42" s="43">
        <v>61</v>
      </c>
      <c r="K42" s="44">
        <v>376</v>
      </c>
      <c r="L42" s="43">
        <v>1.51</v>
      </c>
    </row>
    <row r="43" spans="1:12" ht="15" x14ac:dyDescent="0.25">
      <c r="A43" s="23"/>
      <c r="B43" s="15"/>
      <c r="C43" s="11"/>
      <c r="D43" s="7" t="s">
        <v>30</v>
      </c>
      <c r="E43" s="42" t="s">
        <v>43</v>
      </c>
      <c r="F43" s="43">
        <v>40</v>
      </c>
      <c r="G43" s="43">
        <v>2</v>
      </c>
      <c r="H43" s="43">
        <v>0</v>
      </c>
      <c r="I43" s="43">
        <v>13</v>
      </c>
      <c r="J43" s="43">
        <v>62</v>
      </c>
      <c r="K43" s="44" t="s">
        <v>44</v>
      </c>
      <c r="L43" s="43">
        <v>3.34</v>
      </c>
    </row>
    <row r="44" spans="1:12" ht="15" x14ac:dyDescent="0.25">
      <c r="A44" s="23"/>
      <c r="B44" s="15"/>
      <c r="C44" s="11"/>
      <c r="D44" s="7" t="s">
        <v>25</v>
      </c>
      <c r="E44" s="42" t="s">
        <v>49</v>
      </c>
      <c r="F44" s="43">
        <v>60</v>
      </c>
      <c r="G44" s="43">
        <v>0</v>
      </c>
      <c r="H44" s="43">
        <v>0</v>
      </c>
      <c r="I44" s="43">
        <v>5</v>
      </c>
      <c r="J44" s="43">
        <v>23</v>
      </c>
      <c r="K44" s="44">
        <v>59</v>
      </c>
      <c r="L44" s="43">
        <v>4.4000000000000004</v>
      </c>
    </row>
    <row r="45" spans="1:12" ht="15" x14ac:dyDescent="0.25">
      <c r="A45" s="23"/>
      <c r="B45" s="15"/>
      <c r="C45" s="11"/>
      <c r="D45" s="7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4"/>
      <c r="B46" s="17"/>
      <c r="C46" s="8"/>
      <c r="D46" s="18" t="s">
        <v>32</v>
      </c>
      <c r="E46" s="9"/>
      <c r="F46" s="19">
        <f>SUM(F41:F45)</f>
        <v>510</v>
      </c>
      <c r="G46" s="19">
        <f>SUM(G41:G45)</f>
        <v>39</v>
      </c>
      <c r="H46" s="19">
        <f>SUM(H41:H45)</f>
        <v>27</v>
      </c>
      <c r="I46" s="19">
        <f>SUM(I41:I45)</f>
        <v>110</v>
      </c>
      <c r="J46" s="19">
        <f>SUM(J41:J45)</f>
        <v>860</v>
      </c>
      <c r="K46" s="25"/>
      <c r="L46" s="19">
        <f>SUM(L41:L45)</f>
        <v>88.580000000000013</v>
      </c>
    </row>
    <row r="47" spans="1:12" ht="15" x14ac:dyDescent="0.25">
      <c r="A47" s="26">
        <f>A41</f>
        <v>1</v>
      </c>
      <c r="B47" s="13">
        <f>B41</f>
        <v>3</v>
      </c>
      <c r="C47" s="10" t="s">
        <v>24</v>
      </c>
      <c r="D47" s="7" t="s">
        <v>25</v>
      </c>
      <c r="E47" s="42" t="s">
        <v>86</v>
      </c>
      <c r="F47" s="43">
        <v>60</v>
      </c>
      <c r="G47" s="43">
        <v>0</v>
      </c>
      <c r="H47" s="43">
        <v>2</v>
      </c>
      <c r="I47" s="43">
        <v>2</v>
      </c>
      <c r="J47" s="43">
        <v>33</v>
      </c>
      <c r="K47" s="44">
        <v>45</v>
      </c>
      <c r="L47" s="43">
        <v>3.47</v>
      </c>
    </row>
    <row r="48" spans="1:12" ht="15" x14ac:dyDescent="0.25">
      <c r="A48" s="23"/>
      <c r="B48" s="15"/>
      <c r="C48" s="11"/>
      <c r="D48" s="7" t="s">
        <v>26</v>
      </c>
      <c r="E48" s="42" t="s">
        <v>54</v>
      </c>
      <c r="F48" s="43">
        <v>215</v>
      </c>
      <c r="G48" s="43">
        <v>2</v>
      </c>
      <c r="H48" s="43">
        <v>3</v>
      </c>
      <c r="I48" s="43">
        <v>12</v>
      </c>
      <c r="J48" s="43">
        <v>85</v>
      </c>
      <c r="K48" s="44">
        <v>82</v>
      </c>
      <c r="L48" s="43">
        <v>11.24</v>
      </c>
    </row>
    <row r="49" spans="1:12" ht="15" x14ac:dyDescent="0.25">
      <c r="A49" s="23"/>
      <c r="B49" s="15"/>
      <c r="C49" s="11"/>
      <c r="D49" s="7" t="s">
        <v>27</v>
      </c>
      <c r="E49" s="42" t="s">
        <v>55</v>
      </c>
      <c r="F49" s="43">
        <v>240</v>
      </c>
      <c r="G49" s="43">
        <v>22</v>
      </c>
      <c r="H49" s="43">
        <v>26</v>
      </c>
      <c r="I49" s="43">
        <v>47</v>
      </c>
      <c r="J49" s="43">
        <v>513</v>
      </c>
      <c r="K49" s="44">
        <v>291</v>
      </c>
      <c r="L49" s="43">
        <v>49.06</v>
      </c>
    </row>
    <row r="50" spans="1:12" ht="15" x14ac:dyDescent="0.25">
      <c r="A50" s="23"/>
      <c r="B50" s="15"/>
      <c r="C50" s="11"/>
      <c r="D50" s="7" t="s">
        <v>29</v>
      </c>
      <c r="E50" s="42" t="s">
        <v>56</v>
      </c>
      <c r="F50" s="43">
        <v>200</v>
      </c>
      <c r="G50" s="43">
        <v>0</v>
      </c>
      <c r="H50" s="43">
        <v>0</v>
      </c>
      <c r="I50" s="43">
        <v>27</v>
      </c>
      <c r="J50" s="43">
        <v>113</v>
      </c>
      <c r="K50" s="44">
        <v>342</v>
      </c>
      <c r="L50" s="43">
        <v>7.45</v>
      </c>
    </row>
    <row r="51" spans="1:12" ht="15" x14ac:dyDescent="0.25">
      <c r="A51" s="23"/>
      <c r="B51" s="15"/>
      <c r="C51" s="11"/>
      <c r="D51" s="7" t="s">
        <v>30</v>
      </c>
      <c r="E51" s="42" t="s">
        <v>43</v>
      </c>
      <c r="F51" s="43">
        <v>30</v>
      </c>
      <c r="G51" s="43">
        <v>1</v>
      </c>
      <c r="H51" s="43">
        <v>0</v>
      </c>
      <c r="I51" s="43">
        <v>9</v>
      </c>
      <c r="J51" s="43">
        <v>46</v>
      </c>
      <c r="K51" s="44" t="s">
        <v>44</v>
      </c>
      <c r="L51" s="43">
        <v>2.5099999999999998</v>
      </c>
    </row>
    <row r="52" spans="1:12" ht="15" x14ac:dyDescent="0.25">
      <c r="A52" s="23"/>
      <c r="B52" s="15"/>
      <c r="C52" s="11"/>
      <c r="D52" s="7" t="s">
        <v>31</v>
      </c>
      <c r="E52" s="42" t="s">
        <v>91</v>
      </c>
      <c r="F52" s="43">
        <v>40</v>
      </c>
      <c r="G52" s="43">
        <v>2.64</v>
      </c>
      <c r="H52" s="43">
        <v>0.48</v>
      </c>
      <c r="I52" s="43">
        <v>13.68</v>
      </c>
      <c r="J52" s="43">
        <v>69.599999999999994</v>
      </c>
      <c r="K52" s="44" t="s">
        <v>44</v>
      </c>
      <c r="L52" s="43">
        <v>1.88</v>
      </c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4"/>
      <c r="B55" s="17"/>
      <c r="C55" s="8"/>
      <c r="D55" s="18" t="s">
        <v>32</v>
      </c>
      <c r="E55" s="9"/>
      <c r="F55" s="19">
        <f>SUM(F47:F54)</f>
        <v>785</v>
      </c>
      <c r="G55" s="19">
        <f>SUM(G47:G54)</f>
        <v>27.64</v>
      </c>
      <c r="H55" s="19">
        <f>SUM(H47:H54)</f>
        <v>31.48</v>
      </c>
      <c r="I55" s="19">
        <f>SUM(I47:I54)</f>
        <v>110.68</v>
      </c>
      <c r="J55" s="19">
        <f>SUM(J47:J54)</f>
        <v>859.6</v>
      </c>
      <c r="K55" s="25"/>
      <c r="L55" s="19">
        <f>SUM(L47:L54)</f>
        <v>75.61</v>
      </c>
    </row>
    <row r="56" spans="1:12" ht="15.75" customHeight="1" thickBot="1" x14ac:dyDescent="0.25">
      <c r="A56" s="29">
        <f>A41</f>
        <v>1</v>
      </c>
      <c r="B56" s="30">
        <f>B41</f>
        <v>3</v>
      </c>
      <c r="C56" s="61" t="s">
        <v>4</v>
      </c>
      <c r="D56" s="62"/>
      <c r="E56" s="31"/>
      <c r="F56" s="32">
        <f>F46+F55</f>
        <v>1295</v>
      </c>
      <c r="G56" s="32">
        <f>G46+G55</f>
        <v>66.64</v>
      </c>
      <c r="H56" s="32">
        <f>H46+H55</f>
        <v>58.480000000000004</v>
      </c>
      <c r="I56" s="32">
        <f>I46+I55</f>
        <v>220.68</v>
      </c>
      <c r="J56" s="32">
        <f>J46+J55</f>
        <v>1719.6</v>
      </c>
      <c r="K56" s="32"/>
      <c r="L56" s="32">
        <f>L46+L55</f>
        <v>164.19</v>
      </c>
    </row>
    <row r="57" spans="1:12" ht="15" x14ac:dyDescent="0.25">
      <c r="A57" s="20">
        <v>1</v>
      </c>
      <c r="B57" s="21">
        <v>4</v>
      </c>
      <c r="C57" s="22" t="s">
        <v>20</v>
      </c>
      <c r="D57" s="58" t="s">
        <v>27</v>
      </c>
      <c r="E57" s="39" t="s">
        <v>57</v>
      </c>
      <c r="F57" s="40">
        <v>90</v>
      </c>
      <c r="G57" s="40">
        <v>8</v>
      </c>
      <c r="H57" s="40">
        <v>8</v>
      </c>
      <c r="I57" s="40">
        <v>10</v>
      </c>
      <c r="J57" s="40">
        <v>152</v>
      </c>
      <c r="K57" s="41" t="s">
        <v>58</v>
      </c>
      <c r="L57" s="40">
        <v>50.05</v>
      </c>
    </row>
    <row r="58" spans="1:12" ht="15" x14ac:dyDescent="0.25">
      <c r="A58" s="23"/>
      <c r="B58" s="15"/>
      <c r="C58" s="11"/>
      <c r="D58" s="59" t="s">
        <v>22</v>
      </c>
      <c r="E58" s="42" t="s">
        <v>42</v>
      </c>
      <c r="F58" s="43">
        <v>204</v>
      </c>
      <c r="G58" s="43">
        <v>0</v>
      </c>
      <c r="H58" s="43">
        <v>0</v>
      </c>
      <c r="I58" s="43">
        <v>15</v>
      </c>
      <c r="J58" s="43">
        <v>62</v>
      </c>
      <c r="K58" s="44">
        <v>377</v>
      </c>
      <c r="L58" s="43">
        <v>2.77</v>
      </c>
    </row>
    <row r="59" spans="1:12" ht="15" x14ac:dyDescent="0.25">
      <c r="A59" s="23"/>
      <c r="B59" s="15"/>
      <c r="C59" s="11"/>
      <c r="D59" s="60" t="s">
        <v>30</v>
      </c>
      <c r="E59" s="42" t="s">
        <v>43</v>
      </c>
      <c r="F59" s="43">
        <v>40</v>
      </c>
      <c r="G59" s="43">
        <v>2</v>
      </c>
      <c r="H59" s="43">
        <v>0</v>
      </c>
      <c r="I59" s="43">
        <v>13</v>
      </c>
      <c r="J59" s="43">
        <v>62</v>
      </c>
      <c r="K59" s="44" t="s">
        <v>44</v>
      </c>
      <c r="L59" s="43">
        <v>3.34</v>
      </c>
    </row>
    <row r="60" spans="1:12" ht="15" x14ac:dyDescent="0.25">
      <c r="A60" s="23"/>
      <c r="B60" s="15"/>
      <c r="C60" s="11"/>
      <c r="D60" s="60" t="s">
        <v>23</v>
      </c>
      <c r="E60" s="42" t="s">
        <v>83</v>
      </c>
      <c r="F60" s="43">
        <v>100</v>
      </c>
      <c r="G60" s="43">
        <v>0</v>
      </c>
      <c r="H60" s="43">
        <v>0</v>
      </c>
      <c r="I60" s="43">
        <v>9</v>
      </c>
      <c r="J60" s="43">
        <v>44</v>
      </c>
      <c r="K60" s="44">
        <v>338</v>
      </c>
      <c r="L60" s="43">
        <v>8.5</v>
      </c>
    </row>
    <row r="61" spans="1:12" ht="15" x14ac:dyDescent="0.25">
      <c r="A61" s="23"/>
      <c r="B61" s="15"/>
      <c r="C61" s="11"/>
      <c r="D61" s="59" t="s">
        <v>28</v>
      </c>
      <c r="E61" s="42" t="s">
        <v>41</v>
      </c>
      <c r="F61" s="43">
        <v>150</v>
      </c>
      <c r="G61" s="43">
        <v>5</v>
      </c>
      <c r="H61" s="43">
        <v>3</v>
      </c>
      <c r="I61" s="43">
        <v>36</v>
      </c>
      <c r="J61" s="43">
        <v>199</v>
      </c>
      <c r="K61" s="44">
        <v>203</v>
      </c>
      <c r="L61" s="43">
        <v>6.98</v>
      </c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SUM(F57:F62)</f>
        <v>584</v>
      </c>
      <c r="G63" s="19">
        <f>SUM(G57:G62)</f>
        <v>15</v>
      </c>
      <c r="H63" s="19">
        <f>SUM(H57:H62)</f>
        <v>11</v>
      </c>
      <c r="I63" s="19">
        <f>SUM(I57:I62)</f>
        <v>83</v>
      </c>
      <c r="J63" s="19">
        <f>SUM(J57:J62)</f>
        <v>519</v>
      </c>
      <c r="K63" s="25"/>
      <c r="L63" s="19">
        <f>SUM(L57:L62)</f>
        <v>71.64</v>
      </c>
    </row>
    <row r="64" spans="1:12" ht="15" x14ac:dyDescent="0.25">
      <c r="A64" s="26">
        <f>A57</f>
        <v>1</v>
      </c>
      <c r="B64" s="13">
        <f>B57</f>
        <v>4</v>
      </c>
      <c r="C64" s="10" t="s">
        <v>24</v>
      </c>
      <c r="D64" s="7" t="s">
        <v>26</v>
      </c>
      <c r="E64" s="42" t="s">
        <v>87</v>
      </c>
      <c r="F64" s="43">
        <v>200</v>
      </c>
      <c r="G64" s="43">
        <v>2</v>
      </c>
      <c r="H64" s="43">
        <v>4</v>
      </c>
      <c r="I64" s="43">
        <v>13</v>
      </c>
      <c r="J64" s="43">
        <v>106</v>
      </c>
      <c r="K64" s="44">
        <v>96</v>
      </c>
      <c r="L64" s="43">
        <v>8.14</v>
      </c>
    </row>
    <row r="65" spans="1:12" ht="15" x14ac:dyDescent="0.25">
      <c r="A65" s="23"/>
      <c r="B65" s="15"/>
      <c r="C65" s="11"/>
      <c r="D65" s="7" t="s">
        <v>27</v>
      </c>
      <c r="E65" s="42" t="s">
        <v>60</v>
      </c>
      <c r="F65" s="43">
        <v>100</v>
      </c>
      <c r="G65" s="43">
        <v>10</v>
      </c>
      <c r="H65" s="43">
        <v>28</v>
      </c>
      <c r="I65" s="43">
        <v>2</v>
      </c>
      <c r="J65" s="43">
        <v>306</v>
      </c>
      <c r="K65" s="44">
        <v>256</v>
      </c>
      <c r="L65" s="43">
        <v>38.729999999999997</v>
      </c>
    </row>
    <row r="66" spans="1:12" ht="15" x14ac:dyDescent="0.25">
      <c r="A66" s="23"/>
      <c r="B66" s="15"/>
      <c r="C66" s="11"/>
      <c r="D66" s="7" t="s">
        <v>28</v>
      </c>
      <c r="E66" s="42" t="s">
        <v>61</v>
      </c>
      <c r="F66" s="43">
        <v>150</v>
      </c>
      <c r="G66" s="43">
        <v>3</v>
      </c>
      <c r="H66" s="43">
        <v>6</v>
      </c>
      <c r="I66" s="43">
        <v>20</v>
      </c>
      <c r="J66" s="43">
        <v>158</v>
      </c>
      <c r="K66" s="44">
        <v>126</v>
      </c>
      <c r="L66" s="43">
        <v>10.1</v>
      </c>
    </row>
    <row r="67" spans="1:12" ht="15" x14ac:dyDescent="0.25">
      <c r="A67" s="23"/>
      <c r="B67" s="15"/>
      <c r="C67" s="11"/>
      <c r="D67" s="7" t="s">
        <v>29</v>
      </c>
      <c r="E67" s="42" t="s">
        <v>95</v>
      </c>
      <c r="F67" s="43">
        <v>200</v>
      </c>
      <c r="G67" s="43">
        <v>0.22</v>
      </c>
      <c r="H67" s="43">
        <v>0.06</v>
      </c>
      <c r="I67" s="43">
        <v>24</v>
      </c>
      <c r="J67" s="43">
        <v>98</v>
      </c>
      <c r="K67" s="44">
        <v>349</v>
      </c>
      <c r="L67" s="43">
        <v>3.92</v>
      </c>
    </row>
    <row r="68" spans="1:12" ht="15" x14ac:dyDescent="0.25">
      <c r="A68" s="23"/>
      <c r="B68" s="15"/>
      <c r="C68" s="11"/>
      <c r="D68" s="7" t="s">
        <v>30</v>
      </c>
      <c r="E68" s="42" t="s">
        <v>43</v>
      </c>
      <c r="F68" s="43">
        <v>30</v>
      </c>
      <c r="G68" s="43">
        <v>1</v>
      </c>
      <c r="H68" s="43">
        <v>0</v>
      </c>
      <c r="I68" s="43">
        <v>9</v>
      </c>
      <c r="J68" s="43">
        <v>46</v>
      </c>
      <c r="K68" s="44" t="s">
        <v>44</v>
      </c>
      <c r="L68" s="43">
        <v>2.5099999999999998</v>
      </c>
    </row>
    <row r="69" spans="1:12" ht="15" x14ac:dyDescent="0.25">
      <c r="A69" s="23"/>
      <c r="B69" s="15"/>
      <c r="C69" s="11"/>
      <c r="D69" s="7" t="s">
        <v>31</v>
      </c>
      <c r="E69" s="42" t="s">
        <v>91</v>
      </c>
      <c r="F69" s="43">
        <v>40</v>
      </c>
      <c r="G69" s="43">
        <v>2.64</v>
      </c>
      <c r="H69" s="43">
        <v>0.48</v>
      </c>
      <c r="I69" s="43">
        <v>13.68</v>
      </c>
      <c r="J69" s="43">
        <v>69.599999999999994</v>
      </c>
      <c r="K69" s="44" t="s">
        <v>44</v>
      </c>
      <c r="L69" s="43">
        <v>1.88</v>
      </c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4"/>
      <c r="B72" s="17"/>
      <c r="C72" s="8"/>
      <c r="D72" s="18" t="s">
        <v>32</v>
      </c>
      <c r="E72" s="9"/>
      <c r="F72" s="19">
        <f>SUM(F64:F71)</f>
        <v>720</v>
      </c>
      <c r="G72" s="19">
        <f>SUM(G64:G71)</f>
        <v>18.86</v>
      </c>
      <c r="H72" s="19">
        <f>SUM(H64:H71)</f>
        <v>38.54</v>
      </c>
      <c r="I72" s="19">
        <f>SUM(I64:I71)</f>
        <v>81.680000000000007</v>
      </c>
      <c r="J72" s="19">
        <f>SUM(J64:J71)</f>
        <v>783.6</v>
      </c>
      <c r="K72" s="25"/>
      <c r="L72" s="19">
        <f>SUM(L64:L71)</f>
        <v>65.28</v>
      </c>
    </row>
    <row r="73" spans="1:12" ht="15.75" customHeight="1" thickBot="1" x14ac:dyDescent="0.25">
      <c r="A73" s="29">
        <f>A57</f>
        <v>1</v>
      </c>
      <c r="B73" s="30">
        <f>B57</f>
        <v>4</v>
      </c>
      <c r="C73" s="61" t="s">
        <v>4</v>
      </c>
      <c r="D73" s="62"/>
      <c r="E73" s="31"/>
      <c r="F73" s="32">
        <f>F63+F72</f>
        <v>1304</v>
      </c>
      <c r="G73" s="32">
        <f>G63+G72</f>
        <v>33.86</v>
      </c>
      <c r="H73" s="32">
        <f>H63+H72</f>
        <v>49.54</v>
      </c>
      <c r="I73" s="32">
        <f>I63+I72</f>
        <v>164.68</v>
      </c>
      <c r="J73" s="32">
        <f>J63+J72</f>
        <v>1302.5999999999999</v>
      </c>
      <c r="K73" s="32"/>
      <c r="L73" s="32">
        <f>L63+L72</f>
        <v>136.92000000000002</v>
      </c>
    </row>
    <row r="74" spans="1:12" ht="15" x14ac:dyDescent="0.25">
      <c r="A74" s="20">
        <v>1</v>
      </c>
      <c r="B74" s="21">
        <v>5</v>
      </c>
      <c r="C74" s="22" t="s">
        <v>20</v>
      </c>
      <c r="D74" s="5" t="s">
        <v>21</v>
      </c>
      <c r="E74" s="39" t="s">
        <v>62</v>
      </c>
      <c r="F74" s="40">
        <v>200</v>
      </c>
      <c r="G74" s="40">
        <v>16</v>
      </c>
      <c r="H74" s="40">
        <v>18</v>
      </c>
      <c r="I74" s="40">
        <v>5</v>
      </c>
      <c r="J74" s="40">
        <v>256</v>
      </c>
      <c r="K74" s="41">
        <v>210</v>
      </c>
      <c r="L74" s="40">
        <v>17.059999999999999</v>
      </c>
    </row>
    <row r="75" spans="1:12" ht="15" x14ac:dyDescent="0.25">
      <c r="A75" s="23"/>
      <c r="B75" s="15"/>
      <c r="C75" s="11"/>
      <c r="D75" s="7" t="s">
        <v>22</v>
      </c>
      <c r="E75" s="42" t="s">
        <v>48</v>
      </c>
      <c r="F75" s="43">
        <v>200</v>
      </c>
      <c r="G75" s="43">
        <v>0</v>
      </c>
      <c r="H75" s="43">
        <v>0</v>
      </c>
      <c r="I75" s="43">
        <v>15</v>
      </c>
      <c r="J75" s="43">
        <v>61</v>
      </c>
      <c r="K75" s="44">
        <v>377</v>
      </c>
      <c r="L75" s="43">
        <v>1.51</v>
      </c>
    </row>
    <row r="76" spans="1:12" ht="15" x14ac:dyDescent="0.25">
      <c r="A76" s="23"/>
      <c r="B76" s="15"/>
      <c r="C76" s="11"/>
      <c r="D76" s="7" t="s">
        <v>30</v>
      </c>
      <c r="E76" s="42" t="s">
        <v>43</v>
      </c>
      <c r="F76" s="43">
        <v>40</v>
      </c>
      <c r="G76" s="43">
        <v>2</v>
      </c>
      <c r="H76" s="43">
        <v>0</v>
      </c>
      <c r="I76" s="43">
        <v>13</v>
      </c>
      <c r="J76" s="43">
        <v>62</v>
      </c>
      <c r="K76" s="44" t="s">
        <v>44</v>
      </c>
      <c r="L76" s="43">
        <v>3.34</v>
      </c>
    </row>
    <row r="77" spans="1:12" ht="15" x14ac:dyDescent="0.25">
      <c r="A77" s="23"/>
      <c r="B77" s="15"/>
      <c r="C77" s="11"/>
      <c r="D77" s="7" t="s">
        <v>25</v>
      </c>
      <c r="E77" s="42" t="s">
        <v>82</v>
      </c>
      <c r="F77" s="43">
        <v>60</v>
      </c>
      <c r="G77" s="43">
        <v>6</v>
      </c>
      <c r="H77" s="43">
        <v>9</v>
      </c>
      <c r="I77" s="43">
        <v>17</v>
      </c>
      <c r="J77" s="43">
        <v>188</v>
      </c>
      <c r="K77" s="44">
        <v>3</v>
      </c>
      <c r="L77" s="43">
        <v>27.36</v>
      </c>
    </row>
    <row r="78" spans="1:12" ht="15" x14ac:dyDescent="0.25">
      <c r="A78" s="23"/>
      <c r="B78" s="15"/>
      <c r="C78" s="11"/>
      <c r="D78" s="60" t="s">
        <v>23</v>
      </c>
      <c r="E78" s="42" t="s">
        <v>101</v>
      </c>
      <c r="F78" s="43">
        <v>200</v>
      </c>
      <c r="G78" s="43">
        <v>1</v>
      </c>
      <c r="H78" s="43">
        <v>0</v>
      </c>
      <c r="I78" s="43">
        <v>16</v>
      </c>
      <c r="J78" s="43">
        <v>75</v>
      </c>
      <c r="K78" s="44">
        <v>338</v>
      </c>
      <c r="L78" s="43">
        <v>22.5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SUM(F74:F80)</f>
        <v>700</v>
      </c>
      <c r="G81" s="19">
        <f t="shared" ref="G81:L81" si="2">SUM(G74:G80)</f>
        <v>25</v>
      </c>
      <c r="H81" s="19">
        <f t="shared" si="2"/>
        <v>27</v>
      </c>
      <c r="I81" s="19">
        <f t="shared" si="2"/>
        <v>66</v>
      </c>
      <c r="J81" s="19">
        <f t="shared" si="2"/>
        <v>642</v>
      </c>
      <c r="K81" s="25"/>
      <c r="L81" s="19">
        <f t="shared" si="2"/>
        <v>71.77</v>
      </c>
    </row>
    <row r="82" spans="1:12" ht="15" x14ac:dyDescent="0.25">
      <c r="A82" s="26">
        <f>A74</f>
        <v>1</v>
      </c>
      <c r="B82" s="13">
        <f>B74</f>
        <v>5</v>
      </c>
      <c r="C82" s="10" t="s">
        <v>24</v>
      </c>
      <c r="D82" s="7" t="s">
        <v>25</v>
      </c>
      <c r="E82" s="42" t="s">
        <v>63</v>
      </c>
      <c r="F82" s="43">
        <v>60</v>
      </c>
      <c r="G82" s="43">
        <v>0</v>
      </c>
      <c r="H82" s="43">
        <v>3</v>
      </c>
      <c r="I82" s="43">
        <v>5</v>
      </c>
      <c r="J82" s="43">
        <v>51</v>
      </c>
      <c r="K82" s="44">
        <v>52</v>
      </c>
      <c r="L82" s="43">
        <v>3.95</v>
      </c>
    </row>
    <row r="83" spans="1:12" ht="15" x14ac:dyDescent="0.25">
      <c r="A83" s="23"/>
      <c r="B83" s="15"/>
      <c r="C83" s="11"/>
      <c r="D83" s="7" t="s">
        <v>26</v>
      </c>
      <c r="E83" s="42" t="s">
        <v>79</v>
      </c>
      <c r="F83" s="43">
        <v>260</v>
      </c>
      <c r="G83" s="43">
        <v>1</v>
      </c>
      <c r="H83" s="43">
        <v>2</v>
      </c>
      <c r="I83" s="43">
        <v>12</v>
      </c>
      <c r="J83" s="43">
        <v>180</v>
      </c>
      <c r="K83" s="44" t="s">
        <v>64</v>
      </c>
      <c r="L83" s="43">
        <v>34.07</v>
      </c>
    </row>
    <row r="84" spans="1:12" ht="15" x14ac:dyDescent="0.25">
      <c r="A84" s="23"/>
      <c r="B84" s="15"/>
      <c r="C84" s="11"/>
      <c r="D84" s="7" t="s">
        <v>27</v>
      </c>
      <c r="E84" s="42" t="s">
        <v>65</v>
      </c>
      <c r="F84" s="43">
        <v>110</v>
      </c>
      <c r="G84" s="43">
        <v>13</v>
      </c>
      <c r="H84" s="43">
        <v>5</v>
      </c>
      <c r="I84" s="43">
        <v>10</v>
      </c>
      <c r="J84" s="43">
        <v>151</v>
      </c>
      <c r="K84" s="44">
        <v>295</v>
      </c>
      <c r="L84" s="43">
        <v>52.07</v>
      </c>
    </row>
    <row r="85" spans="1:12" ht="15" x14ac:dyDescent="0.25">
      <c r="A85" s="23"/>
      <c r="B85" s="15"/>
      <c r="C85" s="11"/>
      <c r="D85" s="7" t="s">
        <v>28</v>
      </c>
      <c r="E85" s="42" t="s">
        <v>66</v>
      </c>
      <c r="F85" s="43">
        <v>150</v>
      </c>
      <c r="G85" s="43">
        <v>2</v>
      </c>
      <c r="H85" s="43">
        <v>4</v>
      </c>
      <c r="I85" s="43">
        <v>10</v>
      </c>
      <c r="J85" s="43">
        <v>107</v>
      </c>
      <c r="K85" s="44">
        <v>139</v>
      </c>
      <c r="L85" s="43">
        <v>11.49</v>
      </c>
    </row>
    <row r="86" spans="1:12" ht="15" x14ac:dyDescent="0.25">
      <c r="A86" s="23"/>
      <c r="B86" s="15"/>
      <c r="C86" s="11"/>
      <c r="D86" s="7" t="s">
        <v>30</v>
      </c>
      <c r="E86" s="42" t="s">
        <v>43</v>
      </c>
      <c r="F86" s="43">
        <v>30</v>
      </c>
      <c r="G86" s="43">
        <v>1</v>
      </c>
      <c r="H86" s="43">
        <v>0</v>
      </c>
      <c r="I86" s="43">
        <v>9</v>
      </c>
      <c r="J86" s="43">
        <v>46</v>
      </c>
      <c r="K86" s="44" t="s">
        <v>44</v>
      </c>
      <c r="L86" s="43">
        <v>2.5099999999999998</v>
      </c>
    </row>
    <row r="87" spans="1:12" ht="15" x14ac:dyDescent="0.25">
      <c r="A87" s="23"/>
      <c r="B87" s="15"/>
      <c r="C87" s="11"/>
      <c r="D87" s="7" t="s">
        <v>31</v>
      </c>
      <c r="E87" s="42" t="s">
        <v>91</v>
      </c>
      <c r="F87" s="43">
        <v>40</v>
      </c>
      <c r="G87" s="43">
        <v>2.64</v>
      </c>
      <c r="H87" s="43">
        <v>0.48</v>
      </c>
      <c r="I87" s="43">
        <v>13.68</v>
      </c>
      <c r="J87" s="43">
        <v>70</v>
      </c>
      <c r="K87" s="44" t="s">
        <v>44</v>
      </c>
      <c r="L87" s="43">
        <v>1.88</v>
      </c>
    </row>
    <row r="88" spans="1:12" ht="15" x14ac:dyDescent="0.25">
      <c r="A88" s="23"/>
      <c r="B88" s="15"/>
      <c r="C88" s="11"/>
      <c r="D88" s="7" t="s">
        <v>22</v>
      </c>
      <c r="E88" s="42" t="s">
        <v>45</v>
      </c>
      <c r="F88" s="43">
        <v>200</v>
      </c>
      <c r="G88" s="43">
        <v>3</v>
      </c>
      <c r="H88" s="43">
        <v>2</v>
      </c>
      <c r="I88" s="43">
        <v>15</v>
      </c>
      <c r="J88" s="43">
        <v>100</v>
      </c>
      <c r="K88" s="44">
        <v>379</v>
      </c>
      <c r="L88" s="43">
        <v>11.12</v>
      </c>
    </row>
    <row r="89" spans="1:12" ht="15" x14ac:dyDescent="0.25">
      <c r="A89" s="23"/>
      <c r="B89" s="15"/>
      <c r="C89" s="11"/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SUM(F82:F89)</f>
        <v>850</v>
      </c>
      <c r="G90" s="19">
        <f>SUM(G82:G89)</f>
        <v>22.64</v>
      </c>
      <c r="H90" s="19">
        <f>SUM(H82:H89)</f>
        <v>16.48</v>
      </c>
      <c r="I90" s="19">
        <f>SUM(I82:I89)</f>
        <v>74.680000000000007</v>
      </c>
      <c r="J90" s="19">
        <f>SUM(J82:J89)</f>
        <v>705</v>
      </c>
      <c r="K90" s="25"/>
      <c r="L90" s="19">
        <f>SUM(L82:L89)</f>
        <v>117.09</v>
      </c>
    </row>
    <row r="91" spans="1:12" ht="15.75" customHeight="1" thickBot="1" x14ac:dyDescent="0.25">
      <c r="A91" s="29">
        <f>A74</f>
        <v>1</v>
      </c>
      <c r="B91" s="30">
        <f>B74</f>
        <v>5</v>
      </c>
      <c r="C91" s="61" t="s">
        <v>4</v>
      </c>
      <c r="D91" s="62"/>
      <c r="E91" s="31"/>
      <c r="F91" s="32">
        <f>F81+F90</f>
        <v>1550</v>
      </c>
      <c r="G91" s="32">
        <f>G81+G90</f>
        <v>47.64</v>
      </c>
      <c r="H91" s="32">
        <f>H81+H90</f>
        <v>43.480000000000004</v>
      </c>
      <c r="I91" s="32">
        <f>I81+I90</f>
        <v>140.68</v>
      </c>
      <c r="J91" s="32">
        <f>J81+J90</f>
        <v>1347</v>
      </c>
      <c r="K91" s="32"/>
      <c r="L91" s="32">
        <f>L81+L90</f>
        <v>188.86</v>
      </c>
    </row>
    <row r="92" spans="1:12" ht="15" x14ac:dyDescent="0.25">
      <c r="A92" s="20">
        <v>2</v>
      </c>
      <c r="B92" s="21">
        <v>1</v>
      </c>
      <c r="C92" s="22" t="s">
        <v>20</v>
      </c>
      <c r="D92" s="5" t="s">
        <v>21</v>
      </c>
      <c r="E92" s="39" t="s">
        <v>97</v>
      </c>
      <c r="F92" s="40">
        <v>210</v>
      </c>
      <c r="G92" s="40">
        <v>5</v>
      </c>
      <c r="H92" s="40">
        <v>11</v>
      </c>
      <c r="I92" s="40">
        <v>33</v>
      </c>
      <c r="J92" s="40">
        <v>251</v>
      </c>
      <c r="K92" s="41">
        <v>182</v>
      </c>
      <c r="L92" s="40">
        <v>22.68</v>
      </c>
    </row>
    <row r="93" spans="1:12" ht="15" x14ac:dyDescent="0.25">
      <c r="A93" s="23"/>
      <c r="B93" s="15"/>
      <c r="C93" s="11"/>
      <c r="D93" s="7" t="s">
        <v>22</v>
      </c>
      <c r="E93" s="42" t="s">
        <v>45</v>
      </c>
      <c r="F93" s="43">
        <v>200</v>
      </c>
      <c r="G93" s="43">
        <v>3</v>
      </c>
      <c r="H93" s="43">
        <v>2</v>
      </c>
      <c r="I93" s="43">
        <v>15</v>
      </c>
      <c r="J93" s="43">
        <v>100</v>
      </c>
      <c r="K93" s="44">
        <v>379</v>
      </c>
      <c r="L93" s="43">
        <v>11.12</v>
      </c>
    </row>
    <row r="94" spans="1:12" ht="15" x14ac:dyDescent="0.25">
      <c r="A94" s="23"/>
      <c r="B94" s="15"/>
      <c r="C94" s="11"/>
      <c r="D94" s="7" t="s">
        <v>25</v>
      </c>
      <c r="E94" s="42" t="s">
        <v>82</v>
      </c>
      <c r="F94" s="43">
        <v>60</v>
      </c>
      <c r="G94" s="43">
        <v>6</v>
      </c>
      <c r="H94" s="43">
        <v>9</v>
      </c>
      <c r="I94" s="43">
        <v>17</v>
      </c>
      <c r="J94" s="43">
        <v>188</v>
      </c>
      <c r="K94" s="44">
        <v>3</v>
      </c>
      <c r="L94" s="43">
        <v>27.36</v>
      </c>
    </row>
    <row r="95" spans="1:12" ht="15" x14ac:dyDescent="0.25">
      <c r="A95" s="23"/>
      <c r="B95" s="15"/>
      <c r="C95" s="11"/>
      <c r="D95" s="7" t="s">
        <v>23</v>
      </c>
      <c r="E95" s="42" t="s">
        <v>83</v>
      </c>
      <c r="F95" s="43">
        <v>100</v>
      </c>
      <c r="G95" s="43">
        <v>0</v>
      </c>
      <c r="H95" s="43">
        <v>0</v>
      </c>
      <c r="I95" s="43">
        <v>9</v>
      </c>
      <c r="J95" s="43">
        <v>44</v>
      </c>
      <c r="K95" s="44">
        <v>338</v>
      </c>
      <c r="L95" s="43">
        <v>8.5</v>
      </c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32</v>
      </c>
      <c r="E98" s="9"/>
      <c r="F98" s="19">
        <f>SUM(F92:F97)</f>
        <v>570</v>
      </c>
      <c r="G98" s="19">
        <f>SUM(G92:G97)</f>
        <v>14</v>
      </c>
      <c r="H98" s="19">
        <f>SUM(H92:H97)</f>
        <v>22</v>
      </c>
      <c r="I98" s="19">
        <f>SUM(I92:I97)</f>
        <v>74</v>
      </c>
      <c r="J98" s="19">
        <f>SUM(J92:J97)</f>
        <v>583</v>
      </c>
      <c r="K98" s="25"/>
      <c r="L98" s="19">
        <f>SUM(L92:L97)</f>
        <v>69.66</v>
      </c>
    </row>
    <row r="99" spans="1:12" ht="15" x14ac:dyDescent="0.25">
      <c r="A99" s="26">
        <f>A92</f>
        <v>2</v>
      </c>
      <c r="B99" s="13">
        <f>B92</f>
        <v>1</v>
      </c>
      <c r="C99" s="10" t="s">
        <v>24</v>
      </c>
      <c r="D99" s="7" t="s">
        <v>25</v>
      </c>
      <c r="E99" s="42" t="s">
        <v>67</v>
      </c>
      <c r="F99" s="43">
        <v>60</v>
      </c>
      <c r="G99" s="43">
        <v>13</v>
      </c>
      <c r="H99" s="43">
        <v>1</v>
      </c>
      <c r="I99" s="43">
        <v>31</v>
      </c>
      <c r="J99" s="43">
        <v>189</v>
      </c>
      <c r="K99" s="44">
        <v>131</v>
      </c>
      <c r="L99" s="43">
        <v>12.87</v>
      </c>
    </row>
    <row r="100" spans="1:12" ht="15" x14ac:dyDescent="0.25">
      <c r="A100" s="23"/>
      <c r="B100" s="15"/>
      <c r="C100" s="11"/>
      <c r="D100" s="7" t="s">
        <v>26</v>
      </c>
      <c r="E100" s="42" t="s">
        <v>68</v>
      </c>
      <c r="F100" s="43">
        <v>250</v>
      </c>
      <c r="G100" s="43">
        <v>2</v>
      </c>
      <c r="H100" s="43">
        <v>3</v>
      </c>
      <c r="I100" s="43">
        <v>15</v>
      </c>
      <c r="J100" s="43">
        <v>102</v>
      </c>
      <c r="K100" s="44">
        <v>84</v>
      </c>
      <c r="L100" s="43">
        <v>10.29</v>
      </c>
    </row>
    <row r="101" spans="1:12" ht="15" x14ac:dyDescent="0.25">
      <c r="A101" s="23"/>
      <c r="B101" s="15"/>
      <c r="C101" s="11"/>
      <c r="D101" s="7" t="s">
        <v>27</v>
      </c>
      <c r="E101" s="42" t="s">
        <v>69</v>
      </c>
      <c r="F101" s="43">
        <v>100</v>
      </c>
      <c r="G101" s="43">
        <v>13</v>
      </c>
      <c r="H101" s="43">
        <v>5</v>
      </c>
      <c r="I101" s="43">
        <v>9</v>
      </c>
      <c r="J101" s="43">
        <v>138</v>
      </c>
      <c r="K101" s="44">
        <v>261</v>
      </c>
      <c r="L101" s="43">
        <v>18.64</v>
      </c>
    </row>
    <row r="102" spans="1:12" ht="15" x14ac:dyDescent="0.25">
      <c r="A102" s="23"/>
      <c r="B102" s="15"/>
      <c r="C102" s="11"/>
      <c r="D102" s="7" t="s">
        <v>28</v>
      </c>
      <c r="E102" s="42" t="s">
        <v>41</v>
      </c>
      <c r="F102" s="43">
        <v>150</v>
      </c>
      <c r="G102" s="43">
        <v>5</v>
      </c>
      <c r="H102" s="43">
        <v>3</v>
      </c>
      <c r="I102" s="43">
        <v>36</v>
      </c>
      <c r="J102" s="43">
        <v>199</v>
      </c>
      <c r="K102" s="44">
        <v>203</v>
      </c>
      <c r="L102" s="43">
        <v>6.98</v>
      </c>
    </row>
    <row r="103" spans="1:12" ht="15" x14ac:dyDescent="0.25">
      <c r="A103" s="23"/>
      <c r="B103" s="15"/>
      <c r="C103" s="11"/>
      <c r="D103" s="7" t="s">
        <v>29</v>
      </c>
      <c r="E103" s="42" t="s">
        <v>70</v>
      </c>
      <c r="F103" s="43">
        <v>200</v>
      </c>
      <c r="G103" s="43">
        <v>1</v>
      </c>
      <c r="H103" s="43">
        <v>0</v>
      </c>
      <c r="I103" s="43">
        <v>20</v>
      </c>
      <c r="J103" s="43">
        <v>86</v>
      </c>
      <c r="K103" s="44">
        <v>389</v>
      </c>
      <c r="L103" s="43">
        <v>12.78</v>
      </c>
    </row>
    <row r="104" spans="1:12" ht="15" x14ac:dyDescent="0.25">
      <c r="A104" s="23"/>
      <c r="B104" s="15"/>
      <c r="C104" s="11"/>
      <c r="D104" s="7" t="s">
        <v>30</v>
      </c>
      <c r="E104" s="42" t="s">
        <v>43</v>
      </c>
      <c r="F104" s="43">
        <v>30</v>
      </c>
      <c r="G104" s="43">
        <v>1</v>
      </c>
      <c r="H104" s="43">
        <v>0</v>
      </c>
      <c r="I104" s="43">
        <v>9</v>
      </c>
      <c r="J104" s="43">
        <v>46</v>
      </c>
      <c r="K104" s="44" t="s">
        <v>44</v>
      </c>
      <c r="L104" s="43">
        <v>2.5099999999999998</v>
      </c>
    </row>
    <row r="105" spans="1:12" ht="15" x14ac:dyDescent="0.25">
      <c r="A105" s="23"/>
      <c r="B105" s="15"/>
      <c r="C105" s="11"/>
      <c r="D105" s="7" t="s">
        <v>31</v>
      </c>
      <c r="E105" s="42" t="s">
        <v>91</v>
      </c>
      <c r="F105" s="43">
        <v>40</v>
      </c>
      <c r="G105" s="57">
        <v>2.64</v>
      </c>
      <c r="H105" s="57">
        <v>0.48</v>
      </c>
      <c r="I105" s="57">
        <v>13.68</v>
      </c>
      <c r="J105" s="57">
        <v>69.599999999999994</v>
      </c>
      <c r="K105" s="44" t="s">
        <v>44</v>
      </c>
      <c r="L105" s="43">
        <v>1.88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SUM(F99:F107)</f>
        <v>830</v>
      </c>
      <c r="G108" s="19">
        <f t="shared" ref="G108:J108" si="3">SUM(G99:G107)</f>
        <v>37.64</v>
      </c>
      <c r="H108" s="19">
        <f t="shared" si="3"/>
        <v>12.48</v>
      </c>
      <c r="I108" s="19">
        <f t="shared" si="3"/>
        <v>133.68</v>
      </c>
      <c r="J108" s="19">
        <f t="shared" si="3"/>
        <v>829.6</v>
      </c>
      <c r="K108" s="25"/>
      <c r="L108" s="19">
        <f t="shared" ref="L108" si="4">SUM(L99:L107)</f>
        <v>65.95</v>
      </c>
    </row>
    <row r="109" spans="1:12" ht="15.75" thickBot="1" x14ac:dyDescent="0.25">
      <c r="A109" s="29">
        <f>A92</f>
        <v>2</v>
      </c>
      <c r="B109" s="30">
        <f>B92</f>
        <v>1</v>
      </c>
      <c r="C109" s="61" t="s">
        <v>4</v>
      </c>
      <c r="D109" s="62"/>
      <c r="E109" s="31"/>
      <c r="F109" s="32">
        <f>F98+F108</f>
        <v>1400</v>
      </c>
      <c r="G109" s="32">
        <f t="shared" ref="G109:L109" si="5">G98+G108</f>
        <v>51.64</v>
      </c>
      <c r="H109" s="32">
        <f t="shared" si="5"/>
        <v>34.480000000000004</v>
      </c>
      <c r="I109" s="32">
        <f t="shared" si="5"/>
        <v>207.68</v>
      </c>
      <c r="J109" s="32">
        <f>J98+J108</f>
        <v>1412.6</v>
      </c>
      <c r="K109" s="32"/>
      <c r="L109" s="32">
        <f t="shared" si="5"/>
        <v>135.61000000000001</v>
      </c>
    </row>
    <row r="110" spans="1:12" ht="15" x14ac:dyDescent="0.25">
      <c r="A110" s="14">
        <v>2</v>
      </c>
      <c r="B110" s="15">
        <v>2</v>
      </c>
      <c r="C110" s="22" t="s">
        <v>20</v>
      </c>
      <c r="D110" s="58" t="s">
        <v>27</v>
      </c>
      <c r="E110" s="39" t="s">
        <v>94</v>
      </c>
      <c r="F110" s="40">
        <v>100</v>
      </c>
      <c r="G110" s="40">
        <v>20</v>
      </c>
      <c r="H110" s="40">
        <v>12</v>
      </c>
      <c r="I110" s="40">
        <v>2</v>
      </c>
      <c r="J110" s="40">
        <v>197</v>
      </c>
      <c r="K110" s="41">
        <v>232</v>
      </c>
      <c r="L110" s="40">
        <v>44.68</v>
      </c>
    </row>
    <row r="111" spans="1:12" ht="15" x14ac:dyDescent="0.25">
      <c r="A111" s="14"/>
      <c r="B111" s="15"/>
      <c r="C111" s="11"/>
      <c r="D111" s="59" t="s">
        <v>22</v>
      </c>
      <c r="E111" s="42" t="s">
        <v>42</v>
      </c>
      <c r="F111" s="43">
        <v>204</v>
      </c>
      <c r="G111" s="43">
        <v>0</v>
      </c>
      <c r="H111" s="43">
        <v>0</v>
      </c>
      <c r="I111" s="43">
        <v>15</v>
      </c>
      <c r="J111" s="43">
        <v>62</v>
      </c>
      <c r="K111" s="44">
        <v>377</v>
      </c>
      <c r="L111" s="43">
        <v>2.77</v>
      </c>
    </row>
    <row r="112" spans="1:12" ht="15" x14ac:dyDescent="0.25">
      <c r="A112" s="14"/>
      <c r="B112" s="15"/>
      <c r="C112" s="11"/>
      <c r="D112" s="60" t="s">
        <v>30</v>
      </c>
      <c r="E112" s="42" t="s">
        <v>43</v>
      </c>
      <c r="F112" s="43">
        <v>40</v>
      </c>
      <c r="G112" s="43">
        <v>2</v>
      </c>
      <c r="H112" s="43">
        <v>0</v>
      </c>
      <c r="I112" s="43">
        <v>13</v>
      </c>
      <c r="J112" s="43">
        <v>62</v>
      </c>
      <c r="K112" s="44" t="s">
        <v>44</v>
      </c>
      <c r="L112" s="43">
        <v>3.34</v>
      </c>
    </row>
    <row r="113" spans="1:12" ht="15" x14ac:dyDescent="0.25">
      <c r="A113" s="14"/>
      <c r="B113" s="15"/>
      <c r="C113" s="11"/>
      <c r="D113" s="60" t="s">
        <v>25</v>
      </c>
      <c r="E113" s="42" t="s">
        <v>93</v>
      </c>
      <c r="F113" s="43">
        <v>60</v>
      </c>
      <c r="G113" s="43">
        <v>0</v>
      </c>
      <c r="H113" s="43">
        <v>0</v>
      </c>
      <c r="I113" s="43">
        <v>0</v>
      </c>
      <c r="J113" s="43">
        <v>7</v>
      </c>
      <c r="K113" s="44">
        <v>70</v>
      </c>
      <c r="L113" s="43">
        <v>5.2</v>
      </c>
    </row>
    <row r="114" spans="1:12" ht="15" x14ac:dyDescent="0.25">
      <c r="A114" s="14"/>
      <c r="B114" s="15"/>
      <c r="C114" s="11"/>
      <c r="D114" s="60" t="s">
        <v>29</v>
      </c>
      <c r="E114" s="42" t="s">
        <v>46</v>
      </c>
      <c r="F114" s="43">
        <v>200</v>
      </c>
      <c r="G114" s="43">
        <v>6</v>
      </c>
      <c r="H114" s="43">
        <v>7</v>
      </c>
      <c r="I114" s="43">
        <v>9</v>
      </c>
      <c r="J114" s="43">
        <v>126</v>
      </c>
      <c r="K114" s="44" t="s">
        <v>44</v>
      </c>
      <c r="L114" s="43">
        <v>23.75</v>
      </c>
    </row>
    <row r="115" spans="1:12" ht="15" x14ac:dyDescent="0.25">
      <c r="A115" s="14"/>
      <c r="B115" s="15"/>
      <c r="C115" s="11"/>
      <c r="D115" s="59" t="s">
        <v>28</v>
      </c>
      <c r="E115" s="42" t="s">
        <v>71</v>
      </c>
      <c r="F115" s="43">
        <v>150</v>
      </c>
      <c r="G115" s="43">
        <v>3</v>
      </c>
      <c r="H115" s="43">
        <v>4</v>
      </c>
      <c r="I115" s="43">
        <v>25</v>
      </c>
      <c r="J115" s="43">
        <v>159</v>
      </c>
      <c r="K115" s="44">
        <v>175</v>
      </c>
      <c r="L115" s="43">
        <v>8.27</v>
      </c>
    </row>
    <row r="116" spans="1:12" ht="15" x14ac:dyDescent="0.25">
      <c r="A116" s="16"/>
      <c r="B116" s="17"/>
      <c r="C116" s="8"/>
      <c r="D116" s="18" t="s">
        <v>32</v>
      </c>
      <c r="E116" s="9"/>
      <c r="F116" s="19">
        <f>SUM(F110:F115)</f>
        <v>754</v>
      </c>
      <c r="G116" s="19">
        <f>SUM(G110:G115)</f>
        <v>31</v>
      </c>
      <c r="H116" s="19">
        <f>SUM(H110:H115)</f>
        <v>23</v>
      </c>
      <c r="I116" s="19">
        <f>SUM(I110:I115)</f>
        <v>64</v>
      </c>
      <c r="J116" s="19">
        <f>SUM(J110:J115)</f>
        <v>613</v>
      </c>
      <c r="K116" s="25"/>
      <c r="L116" s="19">
        <f>SUM(L110:L115)</f>
        <v>88.01</v>
      </c>
    </row>
    <row r="117" spans="1:12" ht="15" x14ac:dyDescent="0.25">
      <c r="A117" s="13">
        <f>A110</f>
        <v>2</v>
      </c>
      <c r="B117" s="13">
        <f>B110</f>
        <v>2</v>
      </c>
      <c r="C117" s="10" t="s">
        <v>24</v>
      </c>
      <c r="D117" s="7" t="s">
        <v>25</v>
      </c>
      <c r="E117" s="42" t="s">
        <v>72</v>
      </c>
      <c r="F117" s="43">
        <v>60</v>
      </c>
      <c r="G117" s="43">
        <v>1</v>
      </c>
      <c r="H117" s="43">
        <v>3</v>
      </c>
      <c r="I117" s="43">
        <v>6</v>
      </c>
      <c r="J117" s="43">
        <v>64</v>
      </c>
      <c r="K117" s="44">
        <v>67</v>
      </c>
      <c r="L117" s="43">
        <v>5.0999999999999996</v>
      </c>
    </row>
    <row r="118" spans="1:12" ht="15" x14ac:dyDescent="0.25">
      <c r="A118" s="14"/>
      <c r="B118" s="15"/>
      <c r="C118" s="11"/>
      <c r="D118" s="7" t="s">
        <v>26</v>
      </c>
      <c r="E118" s="42" t="s">
        <v>47</v>
      </c>
      <c r="F118" s="43">
        <v>200</v>
      </c>
      <c r="G118" s="43">
        <v>9</v>
      </c>
      <c r="H118" s="43">
        <v>8</v>
      </c>
      <c r="I118" s="43">
        <v>25</v>
      </c>
      <c r="J118" s="43">
        <v>220</v>
      </c>
      <c r="K118" s="44">
        <v>103</v>
      </c>
      <c r="L118" s="43">
        <v>10.35</v>
      </c>
    </row>
    <row r="119" spans="1:12" ht="15" x14ac:dyDescent="0.25">
      <c r="A119" s="14"/>
      <c r="B119" s="15"/>
      <c r="C119" s="11"/>
      <c r="D119" s="7" t="s">
        <v>27</v>
      </c>
      <c r="E119" s="42" t="s">
        <v>98</v>
      </c>
      <c r="F119" s="43">
        <v>90</v>
      </c>
      <c r="G119" s="43">
        <v>14</v>
      </c>
      <c r="H119" s="43">
        <v>14</v>
      </c>
      <c r="I119" s="43">
        <v>0</v>
      </c>
      <c r="J119" s="43">
        <v>191</v>
      </c>
      <c r="K119" s="44">
        <v>293</v>
      </c>
      <c r="L119" s="43">
        <v>32.57</v>
      </c>
    </row>
    <row r="120" spans="1:12" ht="15" x14ac:dyDescent="0.25">
      <c r="A120" s="14"/>
      <c r="B120" s="15"/>
      <c r="C120" s="11"/>
      <c r="D120" s="7" t="s">
        <v>28</v>
      </c>
      <c r="E120" s="42" t="s">
        <v>99</v>
      </c>
      <c r="F120" s="43">
        <v>150</v>
      </c>
      <c r="G120" s="43">
        <v>3</v>
      </c>
      <c r="H120" s="43">
        <v>5</v>
      </c>
      <c r="I120" s="43">
        <v>36</v>
      </c>
      <c r="J120" s="43">
        <v>209</v>
      </c>
      <c r="K120" s="44">
        <v>304</v>
      </c>
      <c r="L120" s="43">
        <v>7.38</v>
      </c>
    </row>
    <row r="121" spans="1:12" ht="15" x14ac:dyDescent="0.25">
      <c r="A121" s="14"/>
      <c r="B121" s="15"/>
      <c r="C121" s="11"/>
      <c r="D121" s="7" t="s">
        <v>29</v>
      </c>
      <c r="E121" s="42" t="s">
        <v>95</v>
      </c>
      <c r="F121" s="43">
        <v>200</v>
      </c>
      <c r="G121" s="43">
        <v>0.22</v>
      </c>
      <c r="H121" s="43">
        <v>0.06</v>
      </c>
      <c r="I121" s="43">
        <v>24</v>
      </c>
      <c r="J121" s="43">
        <v>98</v>
      </c>
      <c r="K121" s="44">
        <v>349</v>
      </c>
      <c r="L121" s="43">
        <v>3.92</v>
      </c>
    </row>
    <row r="122" spans="1:12" ht="15" x14ac:dyDescent="0.25">
      <c r="A122" s="14"/>
      <c r="B122" s="15"/>
      <c r="C122" s="11"/>
      <c r="D122" s="7" t="s">
        <v>30</v>
      </c>
      <c r="E122" s="42" t="s">
        <v>43</v>
      </c>
      <c r="F122" s="43">
        <v>30</v>
      </c>
      <c r="G122" s="43">
        <v>1</v>
      </c>
      <c r="H122" s="43">
        <v>0</v>
      </c>
      <c r="I122" s="43">
        <v>9</v>
      </c>
      <c r="J122" s="43">
        <v>46</v>
      </c>
      <c r="K122" s="44" t="s">
        <v>44</v>
      </c>
      <c r="L122" s="43">
        <v>2.5099999999999998</v>
      </c>
    </row>
    <row r="123" spans="1:12" ht="15" x14ac:dyDescent="0.25">
      <c r="A123" s="14"/>
      <c r="B123" s="15"/>
      <c r="C123" s="11"/>
      <c r="D123" s="7" t="s">
        <v>31</v>
      </c>
      <c r="E123" s="42" t="s">
        <v>91</v>
      </c>
      <c r="F123" s="43">
        <v>40</v>
      </c>
      <c r="G123" s="57">
        <v>2.64</v>
      </c>
      <c r="H123" s="57">
        <v>0.48</v>
      </c>
      <c r="I123" s="57">
        <v>13.68</v>
      </c>
      <c r="J123" s="57">
        <v>69.599999999999994</v>
      </c>
      <c r="K123" s="44" t="s">
        <v>44</v>
      </c>
      <c r="L123" s="43">
        <v>1.88</v>
      </c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6"/>
      <c r="B125" s="17"/>
      <c r="C125" s="8"/>
      <c r="D125" s="18" t="s">
        <v>32</v>
      </c>
      <c r="E125" s="9"/>
      <c r="F125" s="19">
        <f>SUM(F117:F124)</f>
        <v>770</v>
      </c>
      <c r="G125" s="19">
        <f>SUM(G117:G124)</f>
        <v>30.86</v>
      </c>
      <c r="H125" s="19">
        <f>SUM(H117:H124)</f>
        <v>30.54</v>
      </c>
      <c r="I125" s="19">
        <f>SUM(I117:I124)</f>
        <v>113.68</v>
      </c>
      <c r="J125" s="19">
        <f>SUM(J117:J124)</f>
        <v>897.6</v>
      </c>
      <c r="K125" s="25"/>
      <c r="L125" s="19">
        <f>SUM(L117:L124)</f>
        <v>63.71</v>
      </c>
    </row>
    <row r="126" spans="1:12" ht="15.75" thickBot="1" x14ac:dyDescent="0.25">
      <c r="A126" s="33">
        <f>A110</f>
        <v>2</v>
      </c>
      <c r="B126" s="33">
        <f>B110</f>
        <v>2</v>
      </c>
      <c r="C126" s="61" t="s">
        <v>4</v>
      </c>
      <c r="D126" s="62"/>
      <c r="E126" s="31"/>
      <c r="F126" s="32">
        <f>F116+F125</f>
        <v>1524</v>
      </c>
      <c r="G126" s="32">
        <f>G116+G125</f>
        <v>61.86</v>
      </c>
      <c r="H126" s="32">
        <f>H116+H125</f>
        <v>53.54</v>
      </c>
      <c r="I126" s="32">
        <f>I116+I125</f>
        <v>177.68</v>
      </c>
      <c r="J126" s="32">
        <f>J116+J125</f>
        <v>1510.6</v>
      </c>
      <c r="K126" s="32"/>
      <c r="L126" s="32">
        <f>L116+L125</f>
        <v>151.72</v>
      </c>
    </row>
    <row r="127" spans="1:12" ht="15" x14ac:dyDescent="0.25">
      <c r="A127" s="20">
        <v>2</v>
      </c>
      <c r="B127" s="21">
        <v>3</v>
      </c>
      <c r="C127" s="22" t="s">
        <v>20</v>
      </c>
      <c r="D127" s="58" t="s">
        <v>21</v>
      </c>
      <c r="E127" s="39" t="s">
        <v>80</v>
      </c>
      <c r="F127" s="40">
        <v>210</v>
      </c>
      <c r="G127" s="40">
        <v>39</v>
      </c>
      <c r="H127" s="40">
        <v>30</v>
      </c>
      <c r="I127" s="40">
        <v>87.36</v>
      </c>
      <c r="J127" s="40">
        <v>779</v>
      </c>
      <c r="K127" s="41">
        <v>173</v>
      </c>
      <c r="L127" s="40">
        <v>79.33</v>
      </c>
    </row>
    <row r="128" spans="1:12" ht="15" x14ac:dyDescent="0.25">
      <c r="A128" s="23"/>
      <c r="B128" s="15"/>
      <c r="C128" s="11"/>
      <c r="D128" s="59" t="s">
        <v>22</v>
      </c>
      <c r="E128" s="42" t="s">
        <v>48</v>
      </c>
      <c r="F128" s="43">
        <v>200</v>
      </c>
      <c r="G128" s="43">
        <v>0</v>
      </c>
      <c r="H128" s="43">
        <v>0</v>
      </c>
      <c r="I128" s="43">
        <v>15</v>
      </c>
      <c r="J128" s="43">
        <v>61</v>
      </c>
      <c r="K128" s="44">
        <v>376</v>
      </c>
      <c r="L128" s="43">
        <v>1.51</v>
      </c>
    </row>
    <row r="129" spans="1:12" ht="15" x14ac:dyDescent="0.25">
      <c r="A129" s="23"/>
      <c r="B129" s="15"/>
      <c r="C129" s="11"/>
      <c r="D129" s="60" t="s">
        <v>30</v>
      </c>
      <c r="E129" s="42" t="s">
        <v>43</v>
      </c>
      <c r="F129" s="43">
        <v>40</v>
      </c>
      <c r="G129" s="43">
        <v>2</v>
      </c>
      <c r="H129" s="43">
        <v>0</v>
      </c>
      <c r="I129" s="43">
        <v>13</v>
      </c>
      <c r="J129" s="43">
        <v>62</v>
      </c>
      <c r="K129" s="44" t="s">
        <v>44</v>
      </c>
      <c r="L129" s="43">
        <v>3.34</v>
      </c>
    </row>
    <row r="130" spans="1:12" ht="15.75" customHeight="1" x14ac:dyDescent="0.25">
      <c r="A130" s="23"/>
      <c r="B130" s="15"/>
      <c r="C130" s="11"/>
      <c r="D130" s="60" t="s">
        <v>23</v>
      </c>
      <c r="E130" s="42" t="s">
        <v>83</v>
      </c>
      <c r="F130" s="43">
        <v>100</v>
      </c>
      <c r="G130" s="43">
        <v>0</v>
      </c>
      <c r="H130" s="43">
        <v>0</v>
      </c>
      <c r="I130" s="43">
        <v>9</v>
      </c>
      <c r="J130" s="43">
        <v>44</v>
      </c>
      <c r="K130" s="44">
        <v>338</v>
      </c>
      <c r="L130" s="43">
        <v>8.5</v>
      </c>
    </row>
    <row r="131" spans="1:12" ht="15" x14ac:dyDescent="0.25">
      <c r="A131" s="23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4"/>
      <c r="B132" s="17"/>
      <c r="C132" s="8"/>
      <c r="D132" s="18" t="s">
        <v>32</v>
      </c>
      <c r="E132" s="9"/>
      <c r="F132" s="19">
        <f>SUM(F127:F131)</f>
        <v>550</v>
      </c>
      <c r="G132" s="19">
        <f>SUM(G127:G131)</f>
        <v>41</v>
      </c>
      <c r="H132" s="19">
        <f>SUM(H127:H131)</f>
        <v>30</v>
      </c>
      <c r="I132" s="19">
        <f>SUM(I127:I131)</f>
        <v>124.36</v>
      </c>
      <c r="J132" s="19">
        <f>SUM(J127:J131)</f>
        <v>946</v>
      </c>
      <c r="K132" s="25"/>
      <c r="L132" s="19">
        <f>SUM(L127:L131)</f>
        <v>92.68</v>
      </c>
    </row>
    <row r="133" spans="1:12" ht="15" x14ac:dyDescent="0.25">
      <c r="A133" s="26">
        <f>A127</f>
        <v>2</v>
      </c>
      <c r="B133" s="13">
        <f>B127</f>
        <v>3</v>
      </c>
      <c r="C133" s="10" t="s">
        <v>24</v>
      </c>
      <c r="D133" s="7" t="s">
        <v>25</v>
      </c>
      <c r="E133" s="42" t="s">
        <v>90</v>
      </c>
      <c r="F133" s="43">
        <v>60</v>
      </c>
      <c r="G133" s="43">
        <v>0</v>
      </c>
      <c r="H133" s="43">
        <v>1</v>
      </c>
      <c r="I133" s="43">
        <v>5</v>
      </c>
      <c r="J133" s="43">
        <v>37</v>
      </c>
      <c r="K133" s="44">
        <v>45</v>
      </c>
      <c r="L133" s="43">
        <v>3.45</v>
      </c>
    </row>
    <row r="134" spans="1:12" ht="15" x14ac:dyDescent="0.25">
      <c r="A134" s="23"/>
      <c r="B134" s="15"/>
      <c r="C134" s="11"/>
      <c r="D134" s="7" t="s">
        <v>26</v>
      </c>
      <c r="E134" s="42" t="s">
        <v>73</v>
      </c>
      <c r="F134" s="43">
        <v>250</v>
      </c>
      <c r="G134" s="43">
        <v>3</v>
      </c>
      <c r="H134" s="43">
        <v>3</v>
      </c>
      <c r="I134" s="43">
        <v>20</v>
      </c>
      <c r="J134" s="43">
        <v>127</v>
      </c>
      <c r="K134" s="44">
        <v>108</v>
      </c>
      <c r="L134" s="43">
        <v>10.34</v>
      </c>
    </row>
    <row r="135" spans="1:12" ht="15" x14ac:dyDescent="0.25">
      <c r="A135" s="23"/>
      <c r="B135" s="15"/>
      <c r="C135" s="11"/>
      <c r="D135" s="7" t="s">
        <v>27</v>
      </c>
      <c r="E135" s="42" t="s">
        <v>74</v>
      </c>
      <c r="F135" s="43">
        <v>240</v>
      </c>
      <c r="G135" s="43">
        <v>17</v>
      </c>
      <c r="H135" s="43">
        <v>18</v>
      </c>
      <c r="I135" s="43">
        <v>30</v>
      </c>
      <c r="J135" s="43">
        <v>353</v>
      </c>
      <c r="K135" s="44">
        <v>259</v>
      </c>
      <c r="L135" s="43">
        <v>51.39</v>
      </c>
    </row>
    <row r="136" spans="1:12" ht="15" x14ac:dyDescent="0.25">
      <c r="A136" s="23"/>
      <c r="B136" s="15"/>
      <c r="C136" s="11"/>
      <c r="D136" s="7" t="s">
        <v>29</v>
      </c>
      <c r="E136" s="42" t="s">
        <v>70</v>
      </c>
      <c r="F136" s="43">
        <v>200</v>
      </c>
      <c r="G136" s="43">
        <v>1</v>
      </c>
      <c r="H136" s="43">
        <v>0</v>
      </c>
      <c r="I136" s="43">
        <v>20</v>
      </c>
      <c r="J136" s="43">
        <v>86</v>
      </c>
      <c r="K136" s="44">
        <v>389</v>
      </c>
      <c r="L136" s="43">
        <v>12.78</v>
      </c>
    </row>
    <row r="137" spans="1:12" ht="15" x14ac:dyDescent="0.25">
      <c r="A137" s="23"/>
      <c r="B137" s="15"/>
      <c r="C137" s="11"/>
      <c r="D137" s="7" t="s">
        <v>30</v>
      </c>
      <c r="E137" s="42" t="s">
        <v>43</v>
      </c>
      <c r="F137" s="43">
        <v>30</v>
      </c>
      <c r="G137" s="43">
        <v>1</v>
      </c>
      <c r="H137" s="43">
        <v>0</v>
      </c>
      <c r="I137" s="43">
        <v>9</v>
      </c>
      <c r="J137" s="43">
        <v>46</v>
      </c>
      <c r="K137" s="44" t="s">
        <v>44</v>
      </c>
      <c r="L137" s="43">
        <v>2.5099999999999998</v>
      </c>
    </row>
    <row r="138" spans="1:12" ht="15" x14ac:dyDescent="0.25">
      <c r="A138" s="23"/>
      <c r="B138" s="15"/>
      <c r="C138" s="11"/>
      <c r="D138" s="7" t="s">
        <v>31</v>
      </c>
      <c r="E138" s="42" t="s">
        <v>91</v>
      </c>
      <c r="F138" s="43">
        <v>40</v>
      </c>
      <c r="G138" s="57">
        <v>2.64</v>
      </c>
      <c r="H138" s="57">
        <v>0.48</v>
      </c>
      <c r="I138" s="57">
        <v>13.68</v>
      </c>
      <c r="J138" s="57">
        <v>69.599999999999994</v>
      </c>
      <c r="K138" s="44" t="s">
        <v>44</v>
      </c>
      <c r="L138" s="43">
        <v>1.88</v>
      </c>
    </row>
    <row r="139" spans="1:12" ht="15" x14ac:dyDescent="0.2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4"/>
      <c r="B141" s="17"/>
      <c r="C141" s="8"/>
      <c r="D141" s="18" t="s">
        <v>32</v>
      </c>
      <c r="E141" s="9"/>
      <c r="F141" s="19">
        <f>SUM(F133:F140)</f>
        <v>820</v>
      </c>
      <c r="G141" s="19">
        <f>SUM(G133:G140)</f>
        <v>24.64</v>
      </c>
      <c r="H141" s="19">
        <f>SUM(H133:H140)</f>
        <v>22.48</v>
      </c>
      <c r="I141" s="19">
        <f>SUM(I133:I140)</f>
        <v>97.68</v>
      </c>
      <c r="J141" s="19">
        <f>SUM(J133:J140)</f>
        <v>718.6</v>
      </c>
      <c r="K141" s="25"/>
      <c r="L141" s="19">
        <f>SUM(L133:L140)</f>
        <v>82.350000000000009</v>
      </c>
    </row>
    <row r="142" spans="1:12" ht="15.75" thickBot="1" x14ac:dyDescent="0.25">
      <c r="A142" s="29">
        <f>A127</f>
        <v>2</v>
      </c>
      <c r="B142" s="30">
        <f>B127</f>
        <v>3</v>
      </c>
      <c r="C142" s="61" t="s">
        <v>4</v>
      </c>
      <c r="D142" s="62"/>
      <c r="E142" s="31"/>
      <c r="F142" s="32">
        <f>F132+F141</f>
        <v>1370</v>
      </c>
      <c r="G142" s="32">
        <f>G132+G141</f>
        <v>65.64</v>
      </c>
      <c r="H142" s="32">
        <f>H132+H141</f>
        <v>52.480000000000004</v>
      </c>
      <c r="I142" s="32">
        <f>I132+I141</f>
        <v>222.04000000000002</v>
      </c>
      <c r="J142" s="32">
        <f>J132+J141</f>
        <v>1664.6</v>
      </c>
      <c r="K142" s="32"/>
      <c r="L142" s="32">
        <f>L132+L141</f>
        <v>175.03000000000003</v>
      </c>
    </row>
    <row r="143" spans="1:12" ht="15" x14ac:dyDescent="0.25">
      <c r="A143" s="20">
        <v>2</v>
      </c>
      <c r="B143" s="21">
        <v>4</v>
      </c>
      <c r="C143" s="22" t="s">
        <v>20</v>
      </c>
      <c r="D143" s="58" t="s">
        <v>27</v>
      </c>
      <c r="E143" s="39" t="s">
        <v>100</v>
      </c>
      <c r="F143" s="40">
        <v>100</v>
      </c>
      <c r="G143" s="40">
        <v>11</v>
      </c>
      <c r="H143" s="40">
        <v>14</v>
      </c>
      <c r="I143" s="40">
        <v>14</v>
      </c>
      <c r="J143" s="40">
        <v>233</v>
      </c>
      <c r="K143" s="41">
        <v>279</v>
      </c>
      <c r="L143" s="40">
        <v>29.7</v>
      </c>
    </row>
    <row r="144" spans="1:12" ht="15" x14ac:dyDescent="0.25">
      <c r="A144" s="23"/>
      <c r="B144" s="15"/>
      <c r="C144" s="11"/>
      <c r="D144" s="59" t="s">
        <v>22</v>
      </c>
      <c r="E144" s="42" t="s">
        <v>39</v>
      </c>
      <c r="F144" s="43">
        <v>200</v>
      </c>
      <c r="G144" s="43">
        <v>3</v>
      </c>
      <c r="H144" s="43">
        <v>3</v>
      </c>
      <c r="I144" s="43">
        <v>25</v>
      </c>
      <c r="J144" s="43">
        <v>149</v>
      </c>
      <c r="K144" s="44">
        <v>382</v>
      </c>
      <c r="L144" s="43">
        <v>11.35</v>
      </c>
    </row>
    <row r="145" spans="1:13" ht="15" x14ac:dyDescent="0.25">
      <c r="A145" s="23"/>
      <c r="B145" s="15"/>
      <c r="C145" s="11"/>
      <c r="D145" s="60" t="s">
        <v>30</v>
      </c>
      <c r="E145" s="42" t="s">
        <v>43</v>
      </c>
      <c r="F145" s="43">
        <v>40</v>
      </c>
      <c r="G145" s="43">
        <v>2</v>
      </c>
      <c r="H145" s="43">
        <v>0</v>
      </c>
      <c r="I145" s="43">
        <v>13</v>
      </c>
      <c r="J145" s="43">
        <v>62</v>
      </c>
      <c r="K145" s="44" t="s">
        <v>44</v>
      </c>
      <c r="L145" s="43">
        <v>3.34</v>
      </c>
      <c r="M145" s="54"/>
    </row>
    <row r="146" spans="1:13" ht="15" x14ac:dyDescent="0.25">
      <c r="A146" s="23"/>
      <c r="B146" s="15"/>
      <c r="C146" s="11"/>
      <c r="D146" s="60" t="s">
        <v>28</v>
      </c>
      <c r="E146" s="42" t="s">
        <v>41</v>
      </c>
      <c r="F146" s="43">
        <v>150</v>
      </c>
      <c r="G146" s="43">
        <v>5</v>
      </c>
      <c r="H146" s="43">
        <v>3</v>
      </c>
      <c r="I146" s="43">
        <v>36</v>
      </c>
      <c r="J146" s="43">
        <v>199</v>
      </c>
      <c r="K146" s="44">
        <v>203</v>
      </c>
      <c r="L146" s="43">
        <v>6.98</v>
      </c>
    </row>
    <row r="147" spans="1:13" ht="15" x14ac:dyDescent="0.25">
      <c r="A147" s="23"/>
      <c r="B147" s="15"/>
      <c r="C147" s="11"/>
      <c r="D147" s="7" t="s">
        <v>23</v>
      </c>
      <c r="E147" s="42" t="s">
        <v>88</v>
      </c>
      <c r="F147" s="43">
        <v>204</v>
      </c>
      <c r="G147" s="43">
        <v>0</v>
      </c>
      <c r="H147" s="43">
        <v>0</v>
      </c>
      <c r="I147" s="43">
        <v>42</v>
      </c>
      <c r="J147" s="43">
        <v>189</v>
      </c>
      <c r="K147" s="44">
        <v>338</v>
      </c>
      <c r="L147" s="43">
        <v>41.82</v>
      </c>
    </row>
    <row r="148" spans="1:13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3" ht="15" x14ac:dyDescent="0.25">
      <c r="A149" s="24"/>
      <c r="B149" s="17"/>
      <c r="C149" s="8"/>
      <c r="D149" s="18" t="s">
        <v>32</v>
      </c>
      <c r="E149" s="9"/>
      <c r="F149" s="19">
        <f>SUM(F143:F148)</f>
        <v>694</v>
      </c>
      <c r="G149" s="19">
        <f>SUM(G143:G148)</f>
        <v>21</v>
      </c>
      <c r="H149" s="19">
        <f>SUM(H143:H148)</f>
        <v>20</v>
      </c>
      <c r="I149" s="19">
        <f>SUM(I143:I148)</f>
        <v>130</v>
      </c>
      <c r="J149" s="19">
        <f>SUM(J143:J148)</f>
        <v>832</v>
      </c>
      <c r="K149" s="25"/>
      <c r="L149" s="19">
        <f>SUM(L143:L148)</f>
        <v>93.19</v>
      </c>
    </row>
    <row r="150" spans="1:13" ht="15" x14ac:dyDescent="0.25">
      <c r="A150" s="26">
        <f>A143</f>
        <v>2</v>
      </c>
      <c r="B150" s="13">
        <f>B143</f>
        <v>4</v>
      </c>
      <c r="C150" s="10" t="s">
        <v>24</v>
      </c>
      <c r="D150" s="7" t="s">
        <v>25</v>
      </c>
      <c r="E150" s="42" t="s">
        <v>75</v>
      </c>
      <c r="F150" s="43">
        <v>60</v>
      </c>
      <c r="G150" s="43">
        <v>2</v>
      </c>
      <c r="H150" s="43">
        <v>4</v>
      </c>
      <c r="I150" s="43">
        <v>4</v>
      </c>
      <c r="J150" s="43">
        <v>70</v>
      </c>
      <c r="K150" s="44">
        <v>50</v>
      </c>
      <c r="L150" s="43">
        <v>8.4499999999999993</v>
      </c>
    </row>
    <row r="151" spans="1:13" ht="15" x14ac:dyDescent="0.25">
      <c r="A151" s="23"/>
      <c r="B151" s="15"/>
      <c r="C151" s="11"/>
      <c r="D151" s="7" t="s">
        <v>26</v>
      </c>
      <c r="E151" s="42" t="s">
        <v>76</v>
      </c>
      <c r="F151" s="43">
        <v>215</v>
      </c>
      <c r="G151" s="43">
        <v>1</v>
      </c>
      <c r="H151" s="43">
        <v>5</v>
      </c>
      <c r="I151" s="43">
        <v>8</v>
      </c>
      <c r="J151" s="43">
        <v>90</v>
      </c>
      <c r="K151" s="44">
        <v>88</v>
      </c>
      <c r="L151" s="43">
        <v>11.44</v>
      </c>
    </row>
    <row r="152" spans="1:13" ht="15" x14ac:dyDescent="0.25">
      <c r="A152" s="23"/>
      <c r="B152" s="15"/>
      <c r="C152" s="11"/>
      <c r="D152" s="7" t="s">
        <v>27</v>
      </c>
      <c r="E152" s="42" t="s">
        <v>77</v>
      </c>
      <c r="F152" s="43">
        <v>90</v>
      </c>
      <c r="G152" s="43">
        <v>19</v>
      </c>
      <c r="H152" s="43">
        <v>10</v>
      </c>
      <c r="I152" s="43">
        <v>2</v>
      </c>
      <c r="J152" s="43">
        <v>185</v>
      </c>
      <c r="K152" s="44">
        <v>232</v>
      </c>
      <c r="L152" s="43">
        <v>36.049999999999997</v>
      </c>
    </row>
    <row r="153" spans="1:13" ht="15" x14ac:dyDescent="0.25">
      <c r="A153" s="23"/>
      <c r="B153" s="15"/>
      <c r="C153" s="11"/>
      <c r="D153" s="7" t="s">
        <v>28</v>
      </c>
      <c r="E153" s="42" t="s">
        <v>78</v>
      </c>
      <c r="F153" s="43">
        <v>150</v>
      </c>
      <c r="G153" s="43">
        <v>4</v>
      </c>
      <c r="H153" s="43">
        <v>10</v>
      </c>
      <c r="I153" s="43">
        <v>33</v>
      </c>
      <c r="J153" s="43">
        <v>248</v>
      </c>
      <c r="K153" s="44">
        <v>125</v>
      </c>
      <c r="L153" s="43">
        <v>17.239999999999998</v>
      </c>
    </row>
    <row r="154" spans="1:13" ht="15" x14ac:dyDescent="0.25">
      <c r="A154" s="23"/>
      <c r="B154" s="15"/>
      <c r="C154" s="11"/>
      <c r="D154" s="7" t="s">
        <v>29</v>
      </c>
      <c r="E154" s="42" t="s">
        <v>89</v>
      </c>
      <c r="F154" s="43">
        <v>200</v>
      </c>
      <c r="G154" s="43">
        <v>0</v>
      </c>
      <c r="H154" s="43">
        <v>0</v>
      </c>
      <c r="I154" s="43">
        <v>18</v>
      </c>
      <c r="J154" s="43">
        <v>72</v>
      </c>
      <c r="K154" s="44">
        <v>350</v>
      </c>
      <c r="L154" s="43">
        <v>5.76</v>
      </c>
    </row>
    <row r="155" spans="1:13" ht="15" x14ac:dyDescent="0.25">
      <c r="A155" s="23"/>
      <c r="B155" s="15"/>
      <c r="C155" s="11"/>
      <c r="D155" s="7" t="s">
        <v>30</v>
      </c>
      <c r="E155" s="42" t="s">
        <v>43</v>
      </c>
      <c r="F155" s="43">
        <v>40</v>
      </c>
      <c r="G155" s="43">
        <v>2</v>
      </c>
      <c r="H155" s="43">
        <v>0</v>
      </c>
      <c r="I155" s="43">
        <v>13</v>
      </c>
      <c r="J155" s="43">
        <v>62</v>
      </c>
      <c r="K155" s="44" t="s">
        <v>44</v>
      </c>
      <c r="L155" s="43">
        <v>2.5099999999999998</v>
      </c>
    </row>
    <row r="156" spans="1:13" ht="15" x14ac:dyDescent="0.25">
      <c r="A156" s="23"/>
      <c r="B156" s="15"/>
      <c r="C156" s="11"/>
      <c r="D156" s="7" t="s">
        <v>31</v>
      </c>
      <c r="E156" s="42" t="s">
        <v>91</v>
      </c>
      <c r="F156" s="43">
        <v>40</v>
      </c>
      <c r="G156" s="57">
        <v>2.64</v>
      </c>
      <c r="H156" s="57">
        <v>0.48</v>
      </c>
      <c r="I156" s="57">
        <v>13.68</v>
      </c>
      <c r="J156" s="57">
        <v>69.599999999999994</v>
      </c>
      <c r="K156" s="44" t="s">
        <v>44</v>
      </c>
      <c r="L156" s="43">
        <v>1.88</v>
      </c>
    </row>
    <row r="157" spans="1:13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3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3" ht="15" x14ac:dyDescent="0.25">
      <c r="A159" s="24"/>
      <c r="B159" s="17"/>
      <c r="C159" s="8"/>
      <c r="D159" s="18" t="s">
        <v>32</v>
      </c>
      <c r="E159" s="9"/>
      <c r="F159" s="19">
        <f>SUM(F150:F158)</f>
        <v>795</v>
      </c>
      <c r="G159" s="19">
        <f t="shared" ref="G159:J159" si="6">SUM(G150:G158)</f>
        <v>30.64</v>
      </c>
      <c r="H159" s="19">
        <f t="shared" si="6"/>
        <v>29.48</v>
      </c>
      <c r="I159" s="19">
        <f t="shared" si="6"/>
        <v>91.68</v>
      </c>
      <c r="J159" s="19">
        <f t="shared" si="6"/>
        <v>796.6</v>
      </c>
      <c r="K159" s="25"/>
      <c r="L159" s="19">
        <f t="shared" ref="L159" si="7">SUM(L150:L158)</f>
        <v>83.33</v>
      </c>
    </row>
    <row r="160" spans="1:13" ht="15.75" thickBot="1" x14ac:dyDescent="0.25">
      <c r="A160" s="29">
        <f>A143</f>
        <v>2</v>
      </c>
      <c r="B160" s="30">
        <f>B143</f>
        <v>4</v>
      </c>
      <c r="C160" s="61" t="s">
        <v>4</v>
      </c>
      <c r="D160" s="62"/>
      <c r="E160" s="31"/>
      <c r="F160" s="32">
        <f>F149+F159</f>
        <v>1489</v>
      </c>
      <c r="G160" s="32">
        <f t="shared" ref="G160:L160" si="8">G149+G159</f>
        <v>51.64</v>
      </c>
      <c r="H160" s="32">
        <f t="shared" si="8"/>
        <v>49.480000000000004</v>
      </c>
      <c r="I160" s="32">
        <f>I149+I159</f>
        <v>221.68</v>
      </c>
      <c r="J160" s="32">
        <f t="shared" si="8"/>
        <v>1628.6</v>
      </c>
      <c r="K160" s="32"/>
      <c r="L160" s="32">
        <f t="shared" si="8"/>
        <v>176.51999999999998</v>
      </c>
    </row>
    <row r="161" spans="1:12" ht="15" x14ac:dyDescent="0.25">
      <c r="A161" s="20">
        <v>2</v>
      </c>
      <c r="B161" s="21">
        <v>5</v>
      </c>
      <c r="C161" s="22" t="s">
        <v>20</v>
      </c>
      <c r="D161" s="5" t="s">
        <v>21</v>
      </c>
      <c r="E161" s="39" t="s">
        <v>62</v>
      </c>
      <c r="F161" s="40">
        <v>250</v>
      </c>
      <c r="G161" s="40">
        <v>20</v>
      </c>
      <c r="H161" s="40">
        <v>23</v>
      </c>
      <c r="I161" s="40">
        <v>6</v>
      </c>
      <c r="J161" s="40">
        <v>320</v>
      </c>
      <c r="K161" s="41">
        <v>210</v>
      </c>
      <c r="L161" s="40">
        <v>20.73</v>
      </c>
    </row>
    <row r="162" spans="1:12" ht="15" x14ac:dyDescent="0.25">
      <c r="A162" s="23"/>
      <c r="B162" s="15"/>
      <c r="C162" s="11"/>
      <c r="D162" s="52" t="s">
        <v>22</v>
      </c>
      <c r="E162" s="42" t="s">
        <v>48</v>
      </c>
      <c r="F162" s="43">
        <v>200</v>
      </c>
      <c r="G162" s="43">
        <v>0</v>
      </c>
      <c r="H162" s="43">
        <v>0</v>
      </c>
      <c r="I162" s="43">
        <v>15</v>
      </c>
      <c r="J162" s="43">
        <v>61</v>
      </c>
      <c r="K162" s="44">
        <v>376</v>
      </c>
      <c r="L162" s="43">
        <v>1.51</v>
      </c>
    </row>
    <row r="163" spans="1:12" ht="15" x14ac:dyDescent="0.25">
      <c r="A163" s="23"/>
      <c r="B163" s="15"/>
      <c r="C163" s="11"/>
      <c r="D163" s="7" t="s">
        <v>30</v>
      </c>
      <c r="E163" s="42" t="s">
        <v>43</v>
      </c>
      <c r="F163" s="43">
        <v>40</v>
      </c>
      <c r="G163" s="43">
        <v>2</v>
      </c>
      <c r="H163" s="43">
        <v>0</v>
      </c>
      <c r="I163" s="43">
        <v>13</v>
      </c>
      <c r="J163" s="43">
        <v>62</v>
      </c>
      <c r="K163" s="44" t="s">
        <v>44</v>
      </c>
      <c r="L163" s="43">
        <v>3.34</v>
      </c>
    </row>
    <row r="164" spans="1:12" ht="15" x14ac:dyDescent="0.25">
      <c r="A164" s="23"/>
      <c r="B164" s="15"/>
      <c r="C164" s="11"/>
      <c r="D164" s="7" t="s">
        <v>25</v>
      </c>
      <c r="E164" s="56" t="s">
        <v>59</v>
      </c>
      <c r="F164" s="43">
        <v>60</v>
      </c>
      <c r="G164" s="43">
        <v>13</v>
      </c>
      <c r="H164" s="43">
        <v>0</v>
      </c>
      <c r="I164" s="43">
        <v>31</v>
      </c>
      <c r="J164" s="43">
        <v>189</v>
      </c>
      <c r="K164" s="44" t="s">
        <v>44</v>
      </c>
      <c r="L164" s="43">
        <v>13.08</v>
      </c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.75" customHeight="1" x14ac:dyDescent="0.25">
      <c r="A167" s="24"/>
      <c r="B167" s="17"/>
      <c r="C167" s="8"/>
      <c r="D167" s="18" t="s">
        <v>32</v>
      </c>
      <c r="E167" s="9"/>
      <c r="F167" s="19">
        <f>SUM(F161:F166)</f>
        <v>550</v>
      </c>
      <c r="G167" s="19">
        <f>SUM(G161:G166)</f>
        <v>35</v>
      </c>
      <c r="H167" s="19">
        <f>SUM(H161:H166)</f>
        <v>23</v>
      </c>
      <c r="I167" s="19">
        <f>SUM(I161:I166)</f>
        <v>65</v>
      </c>
      <c r="J167" s="19">
        <f>SUM(J161:J166)</f>
        <v>632</v>
      </c>
      <c r="K167" s="25"/>
      <c r="L167" s="19">
        <f t="shared" ref="L167" si="9">SUM(L161:L166)</f>
        <v>38.660000000000004</v>
      </c>
    </row>
    <row r="168" spans="1:12" ht="15" x14ac:dyDescent="0.25">
      <c r="A168" s="26">
        <f>A161</f>
        <v>2</v>
      </c>
      <c r="B168" s="13">
        <f>B161</f>
        <v>5</v>
      </c>
      <c r="C168" s="10" t="s">
        <v>24</v>
      </c>
      <c r="D168" s="7" t="s">
        <v>26</v>
      </c>
      <c r="E168" s="42" t="s">
        <v>79</v>
      </c>
      <c r="F168" s="43">
        <v>260</v>
      </c>
      <c r="G168" s="43">
        <v>2</v>
      </c>
      <c r="H168" s="43">
        <v>2</v>
      </c>
      <c r="I168" s="43">
        <v>16</v>
      </c>
      <c r="J168" s="43">
        <v>99</v>
      </c>
      <c r="K168" s="44" t="s">
        <v>64</v>
      </c>
      <c r="L168" s="43">
        <v>34.07</v>
      </c>
    </row>
    <row r="169" spans="1:12" ht="15" x14ac:dyDescent="0.25">
      <c r="A169" s="23"/>
      <c r="B169" s="15"/>
      <c r="C169" s="11"/>
      <c r="D169" s="7" t="s">
        <v>27</v>
      </c>
      <c r="E169" s="42" t="s">
        <v>102</v>
      </c>
      <c r="F169" s="43">
        <v>230</v>
      </c>
      <c r="G169" s="43">
        <v>14</v>
      </c>
      <c r="H169" s="43">
        <v>15</v>
      </c>
      <c r="I169" s="43">
        <v>76</v>
      </c>
      <c r="J169" s="43">
        <v>506</v>
      </c>
      <c r="K169" s="44">
        <v>401</v>
      </c>
      <c r="L169" s="43">
        <v>24.68</v>
      </c>
    </row>
    <row r="170" spans="1:12" ht="15" x14ac:dyDescent="0.25">
      <c r="A170" s="23"/>
      <c r="B170" s="15"/>
      <c r="C170" s="11"/>
      <c r="D170" s="7" t="s">
        <v>50</v>
      </c>
      <c r="E170" s="42" t="s">
        <v>103</v>
      </c>
      <c r="F170" s="43">
        <v>40</v>
      </c>
      <c r="G170" s="43">
        <v>3</v>
      </c>
      <c r="H170" s="43">
        <v>4</v>
      </c>
      <c r="I170" s="43">
        <v>27</v>
      </c>
      <c r="J170" s="43">
        <v>164</v>
      </c>
      <c r="K170" s="44" t="s">
        <v>44</v>
      </c>
      <c r="L170" s="43">
        <v>10.16</v>
      </c>
    </row>
    <row r="171" spans="1:12" ht="15" x14ac:dyDescent="0.25">
      <c r="A171" s="23"/>
      <c r="B171" s="15"/>
      <c r="C171" s="11"/>
      <c r="D171" s="7" t="s">
        <v>31</v>
      </c>
      <c r="E171" s="42" t="s">
        <v>91</v>
      </c>
      <c r="F171" s="43">
        <v>40</v>
      </c>
      <c r="G171" s="57">
        <v>2.64</v>
      </c>
      <c r="H171" s="57">
        <v>0.48</v>
      </c>
      <c r="I171" s="57">
        <v>13.68</v>
      </c>
      <c r="J171" s="57">
        <v>69.599999999999994</v>
      </c>
      <c r="K171" s="44" t="s">
        <v>44</v>
      </c>
      <c r="L171" s="43">
        <v>1.88</v>
      </c>
    </row>
    <row r="172" spans="1:12" ht="15" x14ac:dyDescent="0.25">
      <c r="A172" s="23"/>
      <c r="B172" s="15"/>
      <c r="C172" s="11"/>
      <c r="D172" s="7" t="s">
        <v>22</v>
      </c>
      <c r="E172" s="42" t="s">
        <v>45</v>
      </c>
      <c r="F172" s="43">
        <v>200</v>
      </c>
      <c r="G172" s="43">
        <v>3</v>
      </c>
      <c r="H172" s="43">
        <v>2</v>
      </c>
      <c r="I172" s="43">
        <v>15</v>
      </c>
      <c r="J172" s="43">
        <v>100</v>
      </c>
      <c r="K172" s="44">
        <v>379</v>
      </c>
      <c r="L172" s="43">
        <v>11.12</v>
      </c>
    </row>
    <row r="173" spans="1:12" ht="15" x14ac:dyDescent="0.25">
      <c r="A173" s="24"/>
      <c r="B173" s="17"/>
      <c r="C173" s="8"/>
      <c r="D173" s="18" t="s">
        <v>32</v>
      </c>
      <c r="E173" s="9"/>
      <c r="F173" s="19">
        <f>SUM(F168:F172)</f>
        <v>770</v>
      </c>
      <c r="G173" s="19">
        <f>SUM(G168:G172)</f>
        <v>24.64</v>
      </c>
      <c r="H173" s="19">
        <f>SUM(H168:H172)</f>
        <v>23.48</v>
      </c>
      <c r="I173" s="19">
        <f>SUM(I168:I172)</f>
        <v>147.68</v>
      </c>
      <c r="J173" s="19">
        <f>SUM(J168:J172)</f>
        <v>938.6</v>
      </c>
      <c r="K173" s="25"/>
      <c r="L173" s="19">
        <f>SUM(L168:L172)</f>
        <v>81.91</v>
      </c>
    </row>
    <row r="174" spans="1:12" ht="15.75" thickBot="1" x14ac:dyDescent="0.25">
      <c r="A174" s="29">
        <f>A161</f>
        <v>2</v>
      </c>
      <c r="B174" s="30">
        <f>B161</f>
        <v>5</v>
      </c>
      <c r="C174" s="61" t="s">
        <v>4</v>
      </c>
      <c r="D174" s="62"/>
      <c r="E174" s="31"/>
      <c r="F174" s="32">
        <f>F167+F173</f>
        <v>1320</v>
      </c>
      <c r="G174" s="32">
        <f>G167+G173</f>
        <v>59.64</v>
      </c>
      <c r="H174" s="32">
        <f>H167+H173</f>
        <v>46.480000000000004</v>
      </c>
      <c r="I174" s="32">
        <f>I167+I173</f>
        <v>212.68</v>
      </c>
      <c r="J174" s="32">
        <f>J167+J173</f>
        <v>1570.6</v>
      </c>
      <c r="K174" s="32"/>
      <c r="L174" s="32">
        <f>L167+L173</f>
        <v>120.57</v>
      </c>
    </row>
    <row r="175" spans="1:12" ht="13.5" thickBot="1" x14ac:dyDescent="0.25">
      <c r="A175" s="27"/>
      <c r="B175" s="28"/>
      <c r="C175" s="63" t="s">
        <v>5</v>
      </c>
      <c r="D175" s="63"/>
      <c r="E175" s="63"/>
      <c r="F175" s="34">
        <f>(F22+F40+F56+F73+F91+F109+F126+F142+F160+F174)/(IF(F22=0,0,1)+IF(F40=0,0,1)+IF(F56=0,0,1)+IF(F73=0,0,1)+IF(F91=0,0,1)+IF(F109=0,0,1)+IF(F126=0,0,1)+IF(F142=0,0,1)+IF(F160=0,0,1)+IF(F174=0,0,1))</f>
        <v>1399.6</v>
      </c>
      <c r="G175" s="34">
        <f>(G22+G40+G56+G73+G91+G109+G126+G142+G160+G174)/(IF(G22=0,0,1)+IF(G40=0,0,1)+IF(G56=0,0,1)+IF(G73=0,0,1)+IF(G91=0,0,1)+IF(G109=0,0,1)+IF(G126=0,0,1)+IF(G142=0,0,1)+IF(G160=0,0,1)+IF(G174=0,0,1))</f>
        <v>55.057999999999993</v>
      </c>
      <c r="H175" s="34">
        <f>(H22+H40+H56+H73+H91+H109+H126+H142+H160+H174)/(IF(H22=0,0,1)+IF(H40=0,0,1)+IF(H56=0,0,1)+IF(H73=0,0,1)+IF(H91=0,0,1)+IF(H109=0,0,1)+IF(H126=0,0,1)+IF(H142=0,0,1)+IF(H160=0,0,1)+IF(H174=0,0,1))</f>
        <v>48.355000000000004</v>
      </c>
      <c r="I175" s="34">
        <f>(I22+I40+I56+I73+I91+I109+I126+I142+I160+I174)/(IF(I22=0,0,1)+IF(I40=0,0,1)+IF(I56=0,0,1)+IF(I73=0,0,1)+IF(I91=0,0,1)+IF(I109=0,0,1)+IF(I126=0,0,1)+IF(I142=0,0,1)+IF(I160=0,0,1)+IF(I174=0,0,1))</f>
        <v>193.21700000000004</v>
      </c>
      <c r="J175" s="34">
        <f>(J22+J40+J56+J73+J91+J109+J126+J142+J160+J174)/(IF(J22=0,0,1)+IF(J40=0,0,1)+IF(J56=0,0,1)+IF(J73=0,0,1)+IF(J91=0,0,1)+IF(J109=0,0,1)+IF(J126=0,0,1)+IF(J142=0,0,1)+IF(J160=0,0,1)+IF(J174=0,0,1))</f>
        <v>1500.2500000000002</v>
      </c>
      <c r="K175" s="34"/>
      <c r="L175" s="34">
        <f>(L22+L40+L56+L73+L91+L109+L126+L142+L160+L174)/(IF(L22=0,0,1)+IF(L40=0,0,1)+IF(L56=0,0,1)+IF(L73=0,0,1)+IF(L91=0,0,1)+IF(L109=0,0,1)+IF(L126=0,0,1)+IF(L142=0,0,1)+IF(L160=0,0,1)+IF(L174=0,0,1))</f>
        <v>154.04900000000001</v>
      </c>
    </row>
  </sheetData>
  <autoFilter ref="L1:L179"/>
  <mergeCells count="14">
    <mergeCell ref="C56:D56"/>
    <mergeCell ref="C1:E1"/>
    <mergeCell ref="H1:K1"/>
    <mergeCell ref="H2:K2"/>
    <mergeCell ref="C22:D22"/>
    <mergeCell ref="C40:D40"/>
    <mergeCell ref="C174:D174"/>
    <mergeCell ref="C175:E175"/>
    <mergeCell ref="C73:D73"/>
    <mergeCell ref="C91:D91"/>
    <mergeCell ref="C109:D109"/>
    <mergeCell ref="C126:D126"/>
    <mergeCell ref="C142:D142"/>
    <mergeCell ref="C160:D160"/>
  </mergeCells>
  <conditionalFormatting sqref="F6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dcterms:created xsi:type="dcterms:W3CDTF">2022-05-16T14:23:56Z</dcterms:created>
  <dcterms:modified xsi:type="dcterms:W3CDTF">2026-02-27T06:27:55Z</dcterms:modified>
</cp:coreProperties>
</file>